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kir/Documents/Monash University/2023 S1/FIT3164 Data science project 2/fit3164-project/data/"/>
    </mc:Choice>
  </mc:AlternateContent>
  <xr:revisionPtr revIDLastSave="0" documentId="13_ncr:1_{D9283144-5FC0-9742-8CF1-EC1BF047C643}" xr6:coauthVersionLast="47" xr6:coauthVersionMax="47" xr10:uidLastSave="{00000000-0000-0000-0000-000000000000}"/>
  <bookViews>
    <workbookView xWindow="0" yWindow="500" windowWidth="38400" windowHeight="21100" activeTab="1" xr2:uid="{C9331C5C-3E1B-1149-BFFD-5499CEEBA534}"/>
  </bookViews>
  <sheets>
    <sheet name="Sheet1" sheetId="1" r:id="rId1"/>
    <sheet name="Sheet2" sheetId="2" r:id="rId2"/>
  </sheets>
  <definedNames>
    <definedName name="_xlnm._FilterDatabase" localSheetId="0" hidden="1">Sheet1!$A$1:$P$93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44" i="1"/>
</calcChain>
</file>

<file path=xl/sharedStrings.xml><?xml version="1.0" encoding="utf-8"?>
<sst xmlns="http://schemas.openxmlformats.org/spreadsheetml/2006/main" count="621" uniqueCount="128">
  <si>
    <t>Decision</t>
  </si>
  <si>
    <t>Classification</t>
  </si>
  <si>
    <t>N</t>
  </si>
  <si>
    <t>Y</t>
  </si>
  <si>
    <t>Round</t>
  </si>
  <si>
    <t>Quarter</t>
  </si>
  <si>
    <t>Structural</t>
  </si>
  <si>
    <t>Personnel</t>
  </si>
  <si>
    <t>Style</t>
  </si>
  <si>
    <t>Type</t>
  </si>
  <si>
    <t>Won_Game</t>
  </si>
  <si>
    <t>Events</t>
  </si>
  <si>
    <t>Effective_Disposals</t>
  </si>
  <si>
    <t>Disposals</t>
  </si>
  <si>
    <t>Effectiveness</t>
  </si>
  <si>
    <t>Pressure_Acts</t>
  </si>
  <si>
    <t>Pressure_Points</t>
  </si>
  <si>
    <t>Average_Pressure</t>
  </si>
  <si>
    <t>Margin_Change_100_Events</t>
  </si>
  <si>
    <t>STK2022001</t>
  </si>
  <si>
    <t>BAD</t>
  </si>
  <si>
    <t>STK2022002</t>
  </si>
  <si>
    <t>GOOD</t>
  </si>
  <si>
    <t>STK2022003</t>
  </si>
  <si>
    <t>STK2022004</t>
  </si>
  <si>
    <t>STK2022005</t>
  </si>
  <si>
    <t>STK2022006</t>
  </si>
  <si>
    <t>STK2022007</t>
  </si>
  <si>
    <t>STK2022008</t>
  </si>
  <si>
    <t>STK2022009</t>
  </si>
  <si>
    <t>STK2022010</t>
  </si>
  <si>
    <t>STK2022011</t>
  </si>
  <si>
    <t>STK2022012</t>
  </si>
  <si>
    <t>STK2022013</t>
  </si>
  <si>
    <t>STK2022014</t>
  </si>
  <si>
    <t>STK2022015</t>
  </si>
  <si>
    <t>STK2022016</t>
  </si>
  <si>
    <t>STK2022017</t>
  </si>
  <si>
    <t>STK2022018</t>
  </si>
  <si>
    <t>STK2022019</t>
  </si>
  <si>
    <t>STK2022020</t>
  </si>
  <si>
    <t>STK2022021</t>
  </si>
  <si>
    <t>STK2022022</t>
  </si>
  <si>
    <t>STK2022023</t>
  </si>
  <si>
    <t>STK2022024</t>
  </si>
  <si>
    <t>STK2022025</t>
  </si>
  <si>
    <t>STK2022026</t>
  </si>
  <si>
    <t>STK2022027</t>
  </si>
  <si>
    <t>STK2022028</t>
  </si>
  <si>
    <t>STK2022029</t>
  </si>
  <si>
    <t>STK2022030</t>
  </si>
  <si>
    <t>STK2022031</t>
  </si>
  <si>
    <t>STK2022032</t>
  </si>
  <si>
    <t>STK2022033</t>
  </si>
  <si>
    <t>STK2022034</t>
  </si>
  <si>
    <t>STK2022035</t>
  </si>
  <si>
    <t>STK2022036</t>
  </si>
  <si>
    <t>STK2022037</t>
  </si>
  <si>
    <t>STK2022038</t>
  </si>
  <si>
    <t>STK2022039</t>
  </si>
  <si>
    <t>STK2022040</t>
  </si>
  <si>
    <t>STK2022041</t>
  </si>
  <si>
    <t>STK2022042</t>
  </si>
  <si>
    <t>STK2022043</t>
  </si>
  <si>
    <t>STK2022044</t>
  </si>
  <si>
    <t>STK2022045</t>
  </si>
  <si>
    <t>STK2022046</t>
  </si>
  <si>
    <t>STK2022047</t>
  </si>
  <si>
    <t>STK2022048</t>
  </si>
  <si>
    <t>STK2022049</t>
  </si>
  <si>
    <t>STK2022050</t>
  </si>
  <si>
    <t>STK2022051</t>
  </si>
  <si>
    <t>STK2022052</t>
  </si>
  <si>
    <t>STK2022053</t>
  </si>
  <si>
    <t>STK2022054</t>
  </si>
  <si>
    <t>STK2022055</t>
  </si>
  <si>
    <t>STK2022056</t>
  </si>
  <si>
    <t>STK2022057</t>
  </si>
  <si>
    <t>STK2022058</t>
  </si>
  <si>
    <t>STK2022059</t>
  </si>
  <si>
    <t>STK2022060</t>
  </si>
  <si>
    <t>STK2022061</t>
  </si>
  <si>
    <t>STK2022062</t>
  </si>
  <si>
    <t>STK2022063</t>
  </si>
  <si>
    <t>STK2022064</t>
  </si>
  <si>
    <t>STK2022065</t>
  </si>
  <si>
    <t>STK2022066</t>
  </si>
  <si>
    <t>STK2022067</t>
  </si>
  <si>
    <t>STK2022068</t>
  </si>
  <si>
    <t>STK2022069</t>
  </si>
  <si>
    <t>STK2022070</t>
  </si>
  <si>
    <t>STK2022071</t>
  </si>
  <si>
    <t>STK2022072</t>
  </si>
  <si>
    <t>STK2022073</t>
  </si>
  <si>
    <t>STK2022074</t>
  </si>
  <si>
    <t>STK2022075</t>
  </si>
  <si>
    <t>STK2022076</t>
  </si>
  <si>
    <t>STK2022077</t>
  </si>
  <si>
    <t>STK2022078</t>
  </si>
  <si>
    <t>STK2022079</t>
  </si>
  <si>
    <t>STK2022080</t>
  </si>
  <si>
    <t>STK2022081</t>
  </si>
  <si>
    <t>STK2022082</t>
  </si>
  <si>
    <t>STK2022083</t>
  </si>
  <si>
    <t>STK2022084</t>
  </si>
  <si>
    <t>STK2022085</t>
  </si>
  <si>
    <t>STK2022086</t>
  </si>
  <si>
    <t>STK2022087</t>
  </si>
  <si>
    <t>STK2022088</t>
  </si>
  <si>
    <t>STK2022089</t>
  </si>
  <si>
    <t>STK2022090</t>
  </si>
  <si>
    <t>STK2022091</t>
  </si>
  <si>
    <t>STK2022092</t>
  </si>
  <si>
    <t>Count of Classification</t>
  </si>
  <si>
    <t>Average_Pressure_Bracket</t>
  </si>
  <si>
    <t>Effectiveness_Bracket</t>
  </si>
  <si>
    <t>0.000 - 0.6000</t>
  </si>
  <si>
    <t>0.6001 - 0.7200</t>
  </si>
  <si>
    <t>0.7201 - 0.8400</t>
  </si>
  <si>
    <t>0.8401 - 0.9600</t>
  </si>
  <si>
    <t>0.9601 - 1.0000</t>
  </si>
  <si>
    <t>0.0000 - 1.5200</t>
  </si>
  <si>
    <t>1.5201 - 1.9000</t>
  </si>
  <si>
    <t>1.9001 - 2.2800</t>
  </si>
  <si>
    <t>2.2801 - 2.6600</t>
  </si>
  <si>
    <t>2.6601 - 3.7500</t>
  </si>
  <si>
    <t>Column Labels</t>
  </si>
  <si>
    <t>Classification_Binary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</si>
</sst>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2" fillId="0" borderId="0" xfId="0" applyNumberFormat="1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0" borderId="0" xfId="0" pivotButton="1"/>
    <xf numFmtId="0" fontId="4" fillId="2" borderId="1" xfId="0" applyFont="1" applyFill="1" applyBorder="1"/>
    <xf numFmtId="164" fontId="2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65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Sheet2!$F$2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Sheet2!$F$3:$F$6</c:f>
              <c:numCache>
                <c:formatCode>0.00%</c:formatCode>
                <c:ptCount val="4"/>
                <c:pt idx="0">
                  <c:v>0.65</c:v>
                </c:pt>
                <c:pt idx="1">
                  <c:v>0.41666666666666669</c:v>
                </c:pt>
                <c:pt idx="2">
                  <c:v>0.52380952380952384</c:v>
                </c:pt>
                <c:pt idx="3">
                  <c:v>0.59259259259259256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0-6F4A-8574-3CB886D43071}"/>
            </c:ext>
          </c:extLst>
        </c:ser>
        <c:ser>
          <c:idx val="2"/>
          <c:order val="1"/>
          <c:tx>
            <c:strRef>
              <c:f>Sheet2!$G$2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rgbClr val="EB6545"/>
            </a:solidFill>
            <a:ln>
              <a:noFill/>
            </a:ln>
            <a:effectLst/>
          </c:spPr>
          <c:invertIfNegative val="0"/>
          <c:val>
            <c:numRef>
              <c:f>Sheet2!$G$3:$G$6</c:f>
              <c:numCache>
                <c:formatCode>0.00%</c:formatCode>
                <c:ptCount val="4"/>
                <c:pt idx="0">
                  <c:v>0.35</c:v>
                </c:pt>
                <c:pt idx="1">
                  <c:v>0.58333333333333337</c:v>
                </c:pt>
                <c:pt idx="2">
                  <c:v>0.47619047619047616</c:v>
                </c:pt>
                <c:pt idx="3">
                  <c:v>0.40740740740740738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0-6F4A-8574-3CB886D4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570287"/>
        <c:axId val="609186031"/>
      </c:barChart>
      <c:catAx>
        <c:axId val="2017570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86031"/>
        <c:crosses val="autoZero"/>
        <c:auto val="1"/>
        <c:lblAlgn val="ctr"/>
        <c:lblOffset val="100"/>
        <c:noMultiLvlLbl val="0"/>
      </c:catAx>
      <c:valAx>
        <c:axId val="6091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7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Decisions by 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Sheet2!$F$18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Sheet2!$E$19:$E$24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cat>
          <c:val>
            <c:numRef>
              <c:f>Sheet2!$F$19:$F$24</c:f>
              <c:numCache>
                <c:formatCode>0.00%</c:formatCode>
                <c:ptCount val="6"/>
                <c:pt idx="0">
                  <c:v>0.4</c:v>
                </c:pt>
                <c:pt idx="1">
                  <c:v>0.5714285714285714</c:v>
                </c:pt>
                <c:pt idx="2">
                  <c:v>0.33333333333333331</c:v>
                </c:pt>
                <c:pt idx="3">
                  <c:v>0.72222222222222221</c:v>
                </c:pt>
                <c:pt idx="4">
                  <c:v>0.7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9-5545-B44A-F20E6CF067D1}"/>
            </c:ext>
          </c:extLst>
        </c:ser>
        <c:ser>
          <c:idx val="2"/>
          <c:order val="1"/>
          <c:tx>
            <c:strRef>
              <c:f>Sheet2!$G$18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rgbClr val="EB6545"/>
            </a:solidFill>
            <a:ln>
              <a:noFill/>
            </a:ln>
            <a:effectLst/>
          </c:spPr>
          <c:invertIfNegative val="0"/>
          <c:cat>
            <c:numRef>
              <c:f>Sheet2!$E$19:$E$24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cat>
          <c:val>
            <c:numRef>
              <c:f>Sheet2!$G$19:$G$24</c:f>
              <c:numCache>
                <c:formatCode>0.00%</c:formatCode>
                <c:ptCount val="6"/>
                <c:pt idx="0">
                  <c:v>0.6</c:v>
                </c:pt>
                <c:pt idx="1">
                  <c:v>0.42857142857142855</c:v>
                </c:pt>
                <c:pt idx="2">
                  <c:v>0.66666666666666663</c:v>
                </c:pt>
                <c:pt idx="3">
                  <c:v>0.27777777777777779</c:v>
                </c:pt>
                <c:pt idx="4">
                  <c:v>0.3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9-5545-B44A-F20E6CF0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987327"/>
        <c:axId val="2021748623"/>
      </c:barChart>
      <c:catAx>
        <c:axId val="202198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48623"/>
        <c:crosses val="autoZero"/>
        <c:auto val="1"/>
        <c:lblAlgn val="ctr"/>
        <c:lblOffset val="100"/>
        <c:noMultiLvlLbl val="0"/>
      </c:catAx>
      <c:valAx>
        <c:axId val="20217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8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Decisions by disposal</a:t>
            </a:r>
            <a:r>
              <a:rPr lang="en-GB" baseline="0"/>
              <a:t> 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Sheet2!$F$36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Sheet2!$E$37:$E$41</c:f>
              <c:strCache>
                <c:ptCount val="5"/>
                <c:pt idx="0">
                  <c:v>0.000 - 0.6000</c:v>
                </c:pt>
                <c:pt idx="1">
                  <c:v>0.6001 - 0.7200</c:v>
                </c:pt>
                <c:pt idx="2">
                  <c:v>0.7201 - 0.8400</c:v>
                </c:pt>
                <c:pt idx="3">
                  <c:v>0.8401 - 0.9600</c:v>
                </c:pt>
                <c:pt idx="4">
                  <c:v>0.9601 - 1.0000</c:v>
                </c:pt>
              </c:strCache>
            </c:strRef>
          </c:cat>
          <c:val>
            <c:numRef>
              <c:f>Sheet2!$F$37:$F$41</c:f>
              <c:numCache>
                <c:formatCode>0.00%</c:formatCode>
                <c:ptCount val="5"/>
                <c:pt idx="0">
                  <c:v>0.66666666666666663</c:v>
                </c:pt>
                <c:pt idx="1">
                  <c:v>0.53846153846153844</c:v>
                </c:pt>
                <c:pt idx="2">
                  <c:v>0.44897959183673469</c:v>
                </c:pt>
                <c:pt idx="3">
                  <c:v>0.7142857142857143</c:v>
                </c:pt>
                <c:pt idx="4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E-CA48-88DA-782A55B87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43792"/>
        <c:axId val="196838768"/>
      </c:areaChart>
      <c:catAx>
        <c:axId val="2820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8768"/>
        <c:crosses val="autoZero"/>
        <c:auto val="1"/>
        <c:lblAlgn val="ctr"/>
        <c:lblOffset val="100"/>
        <c:noMultiLvlLbl val="0"/>
      </c:catAx>
      <c:valAx>
        <c:axId val="1968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4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Decisions by average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Sheet2!$F$54</c:f>
              <c:strCache>
                <c:ptCount val="1"/>
                <c:pt idx="0">
                  <c:v>GOOD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Sheet2!$E$55:$E$59</c:f>
              <c:strCache>
                <c:ptCount val="5"/>
                <c:pt idx="0">
                  <c:v>0.0000 - 1.5200</c:v>
                </c:pt>
                <c:pt idx="1">
                  <c:v>1.5201 - 1.9000</c:v>
                </c:pt>
                <c:pt idx="2">
                  <c:v>1.9001 - 2.2800</c:v>
                </c:pt>
                <c:pt idx="3">
                  <c:v>2.2801 - 2.6600</c:v>
                </c:pt>
                <c:pt idx="4">
                  <c:v>2.6601 - 3.7500</c:v>
                </c:pt>
              </c:strCache>
            </c:strRef>
          </c:cat>
          <c:val>
            <c:numRef>
              <c:f>Sheet2!$F$55:$F$59</c:f>
              <c:numCache>
                <c:formatCode>0.00%</c:formatCode>
                <c:ptCount val="5"/>
                <c:pt idx="0">
                  <c:v>0.72727272727272729</c:v>
                </c:pt>
                <c:pt idx="1">
                  <c:v>0.52173913043478259</c:v>
                </c:pt>
                <c:pt idx="2">
                  <c:v>0.56000000000000005</c:v>
                </c:pt>
                <c:pt idx="3">
                  <c:v>0.33333333333333331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B545-B5DA-1419057C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99504"/>
        <c:axId val="169901888"/>
      </c:lineChart>
      <c:catAx>
        <c:axId val="1698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1888"/>
        <c:crosses val="autoZero"/>
        <c:auto val="1"/>
        <c:lblAlgn val="ctr"/>
        <c:lblOffset val="100"/>
        <c:noMultiLvlLbl val="0"/>
      </c:catAx>
      <c:valAx>
        <c:axId val="169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0</xdr:rowOff>
    </xdr:from>
    <xdr:to>
      <xdr:col>14</xdr:col>
      <xdr:colOff>501650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BD6-D80C-F82C-59D8-B7C53769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82550</xdr:colOff>
      <xdr:row>17</xdr:row>
      <xdr:rowOff>0</xdr:rowOff>
    </xdr:from>
    <xdr:to>
      <xdr:col>14</xdr:col>
      <xdr:colOff>527050</xdr:colOff>
      <xdr:row>30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78D247-AB2B-D785-7654-E0C316ECF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69850</xdr:colOff>
      <xdr:row>35</xdr:row>
      <xdr:rowOff>25400</xdr:rowOff>
    </xdr:from>
    <xdr:to>
      <xdr:col>14</xdr:col>
      <xdr:colOff>514350</xdr:colOff>
      <xdr:row>48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F91A36-02C3-F64D-8651-59478A5E2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69850</xdr:colOff>
      <xdr:row>53</xdr:row>
      <xdr:rowOff>12700</xdr:rowOff>
    </xdr:from>
    <xdr:to>
      <xdr:col>14</xdr:col>
      <xdr:colOff>514350</xdr:colOff>
      <xdr:row>66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FF3715-963E-0562-4234-6DC0C43B2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kir Havin" refreshedDate="45048.476884837961" createdVersion="8" refreshedVersion="8" minRefreshableVersion="3" recordCount="92" xr:uid="{B0FA36CF-F81C-1340-8FC0-CD241FD0A90E}">
  <cacheSource type="worksheet">
    <worksheetSource ref="A1:P93" sheet="Sheet1"/>
  </cacheSource>
  <cacheFields count="16">
    <cacheField name="Decision" numFmtId="0">
      <sharedItems/>
    </cacheField>
    <cacheField name="Round" numFmtId="0">
      <sharedItems containsSemiMixedTypes="0" containsString="0" containsNumber="1" containsInteger="1" minValue="1" maxValue="8" count="6">
        <n v="1"/>
        <n v="2"/>
        <n v="3"/>
        <n v="4"/>
        <n v="5"/>
        <n v="8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Events" numFmtId="0">
      <sharedItems containsSemiMixedTypes="0" containsString="0" containsNumber="1" containsInteger="1" minValue="3" maxValue="919"/>
    </cacheField>
    <cacheField name="Disposals" numFmtId="0">
      <sharedItems containsSemiMixedTypes="0" containsString="0" containsNumber="1" containsInteger="1" minValue="0" maxValue="174"/>
    </cacheField>
    <cacheField name="Effective_Disposals" numFmtId="0">
      <sharedItems containsSemiMixedTypes="0" containsString="0" containsNumber="1" containsInteger="1" minValue="0" maxValue="136"/>
    </cacheField>
    <cacheField name="Effectiveness" numFmtId="164">
      <sharedItems containsSemiMixedTypes="0" containsString="0" containsNumber="1" minValue="0" maxValue="1"/>
    </cacheField>
    <cacheField name="Effectiveness_Bracket" numFmtId="164">
      <sharedItems count="5">
        <s v="0.7201 - 0.8400"/>
        <s v="0.6001 - 0.7200"/>
        <s v="0.8401 - 0.9600"/>
        <s v="0.9601 - 1.0000"/>
        <s v="0.000 - 0.6000"/>
      </sharedItems>
    </cacheField>
    <cacheField name="Pressure_Points" numFmtId="2">
      <sharedItems containsSemiMixedTypes="0" containsString="0" containsNumber="1" minValue="0" maxValue="391.79999999999967"/>
    </cacheField>
    <cacheField name="Pressure_Acts" numFmtId="1">
      <sharedItems containsSemiMixedTypes="0" containsString="0" containsNumber="1" containsInteger="1" minValue="0" maxValue="221"/>
    </cacheField>
    <cacheField name="Average_Pressure" numFmtId="164">
      <sharedItems containsSemiMixedTypes="0" containsString="0" containsNumber="1" minValue="0" maxValue="3.75"/>
    </cacheField>
    <cacheField name="Average_Pressure_Bracket" numFmtId="164">
      <sharedItems count="5">
        <s v="1.5201 - 1.9000"/>
        <s v="1.9001 - 2.2800"/>
        <s v="2.2801 - 2.6600"/>
        <s v="0.0000 - 1.5200"/>
        <s v="2.6601 - 3.7500"/>
      </sharedItems>
    </cacheField>
    <cacheField name="Margin_Change_100_Events" numFmtId="0">
      <sharedItems containsSemiMixedTypes="0" containsString="0" containsNumber="1" containsInteger="1" minValue="-13" maxValue="13"/>
    </cacheField>
    <cacheField name="Won_Game" numFmtId="0">
      <sharedItems/>
    </cacheField>
    <cacheField name="Type" numFmtId="0">
      <sharedItems/>
    </cacheField>
    <cacheField name="Classification" numFmtId="0">
      <sharedItems count="2">
        <s v="BAD"/>
        <s v="GO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STK2022001"/>
    <x v="0"/>
    <x v="0"/>
    <n v="354"/>
    <n v="67"/>
    <n v="52"/>
    <n v="0.77610000000000001"/>
    <x v="0"/>
    <n v="157.15"/>
    <n v="87"/>
    <n v="1.8063"/>
    <x v="0"/>
    <n v="-1"/>
    <s v="N"/>
    <s v="Structural"/>
    <x v="0"/>
  </r>
  <r>
    <s v="STK2022002"/>
    <x v="0"/>
    <x v="0"/>
    <n v="272"/>
    <n v="63"/>
    <n v="48"/>
    <n v="0.76190000000000002"/>
    <x v="0"/>
    <n v="150.89999999999998"/>
    <n v="81"/>
    <n v="1.863"/>
    <x v="0"/>
    <n v="6"/>
    <s v="N"/>
    <s v="Structural"/>
    <x v="1"/>
  </r>
  <r>
    <s v="STK2022003"/>
    <x v="0"/>
    <x v="0"/>
    <n v="198"/>
    <n v="36"/>
    <n v="29"/>
    <n v="0.80559999999999998"/>
    <x v="0"/>
    <n v="73.95"/>
    <n v="45"/>
    <n v="1.6433"/>
    <x v="0"/>
    <n v="0"/>
    <s v="N"/>
    <s v="Structural"/>
    <x v="1"/>
  </r>
  <r>
    <s v="STK2022004"/>
    <x v="0"/>
    <x v="0"/>
    <n v="131"/>
    <n v="22"/>
    <n v="17"/>
    <n v="0.77270000000000005"/>
    <x v="0"/>
    <n v="58.600000000000016"/>
    <n v="30"/>
    <n v="1.9533"/>
    <x v="1"/>
    <n v="-7"/>
    <s v="N"/>
    <s v="Personnel"/>
    <x v="0"/>
  </r>
  <r>
    <s v="STK2022005"/>
    <x v="0"/>
    <x v="1"/>
    <n v="775"/>
    <n v="139"/>
    <n v="113"/>
    <n v="0.81289999999999996"/>
    <x v="0"/>
    <n v="271.09999999999991"/>
    <n v="171"/>
    <n v="1.5853999999999999"/>
    <x v="0"/>
    <n v="-1"/>
    <s v="N"/>
    <s v="Personnel"/>
    <x v="0"/>
  </r>
  <r>
    <s v="STK2022006"/>
    <x v="0"/>
    <x v="2"/>
    <n v="124"/>
    <n v="18"/>
    <n v="15"/>
    <n v="0.83330000000000004"/>
    <x v="0"/>
    <n v="63.050000000000011"/>
    <n v="27"/>
    <n v="2.3351999999999999"/>
    <x v="2"/>
    <n v="-7"/>
    <s v="N"/>
    <s v="Personnel"/>
    <x v="0"/>
  </r>
  <r>
    <s v="STK2022007"/>
    <x v="0"/>
    <x v="2"/>
    <n v="919"/>
    <n v="174"/>
    <n v="136"/>
    <n v="0.78159999999999996"/>
    <x v="0"/>
    <n v="391.79999999999967"/>
    <n v="221"/>
    <n v="1.7728999999999999"/>
    <x v="0"/>
    <n v="-1"/>
    <s v="N"/>
    <s v="Personnel"/>
    <x v="0"/>
  </r>
  <r>
    <s v="STK2022008"/>
    <x v="0"/>
    <x v="3"/>
    <n v="119"/>
    <n v="23"/>
    <n v="16"/>
    <n v="0.69569999999999999"/>
    <x v="1"/>
    <n v="77.90000000000002"/>
    <n v="35"/>
    <n v="2.2256999999999998"/>
    <x v="1"/>
    <n v="1"/>
    <s v="N"/>
    <s v="Style"/>
    <x v="1"/>
  </r>
  <r>
    <s v="STK2022009"/>
    <x v="0"/>
    <x v="3"/>
    <n v="149"/>
    <n v="27"/>
    <n v="25"/>
    <n v="0.92589999999999995"/>
    <x v="2"/>
    <n v="82.550000000000011"/>
    <n v="36"/>
    <n v="2.2930999999999999"/>
    <x v="2"/>
    <n v="0"/>
    <s v="N"/>
    <s v="Structural"/>
    <x v="1"/>
  </r>
  <r>
    <s v="STK2022010"/>
    <x v="0"/>
    <x v="3"/>
    <n v="398"/>
    <n v="87"/>
    <n v="73"/>
    <n v="0.83909999999999996"/>
    <x v="0"/>
    <n v="205.54999999999993"/>
    <n v="114"/>
    <n v="1.8030999999999999"/>
    <x v="0"/>
    <n v="-6"/>
    <s v="N"/>
    <s v="Style"/>
    <x v="0"/>
  </r>
  <r>
    <s v="STK2022011"/>
    <x v="1"/>
    <x v="0"/>
    <n v="580"/>
    <n v="120"/>
    <n v="97"/>
    <n v="0.80830000000000002"/>
    <x v="0"/>
    <n v="299.0499999999999"/>
    <n v="159"/>
    <n v="1.8808"/>
    <x v="0"/>
    <n v="1"/>
    <s v="Y"/>
    <s v="Personnel"/>
    <x v="1"/>
  </r>
  <r>
    <s v="STK2022012"/>
    <x v="1"/>
    <x v="0"/>
    <n v="364"/>
    <n v="80"/>
    <n v="64"/>
    <n v="0.8"/>
    <x v="0"/>
    <n v="191.45"/>
    <n v="105"/>
    <n v="1.8232999999999999"/>
    <x v="0"/>
    <n v="-6"/>
    <s v="Y"/>
    <s v="Structural"/>
    <x v="0"/>
  </r>
  <r>
    <s v="STK2022013"/>
    <x v="1"/>
    <x v="1"/>
    <n v="315"/>
    <n v="63"/>
    <n v="55"/>
    <n v="0.873"/>
    <x v="2"/>
    <n v="136.15000000000003"/>
    <n v="80"/>
    <n v="1.7019"/>
    <x v="0"/>
    <n v="-1"/>
    <s v="Y"/>
    <s v="Structural"/>
    <x v="0"/>
  </r>
  <r>
    <s v="STK2022014"/>
    <x v="1"/>
    <x v="1"/>
    <n v="505"/>
    <n v="100"/>
    <n v="75"/>
    <n v="0.75"/>
    <x v="0"/>
    <n v="264.24999999999983"/>
    <n v="134"/>
    <n v="1.972"/>
    <x v="1"/>
    <n v="-6"/>
    <s v="Y"/>
    <s v="Structural"/>
    <x v="0"/>
  </r>
  <r>
    <s v="STK2022015"/>
    <x v="1"/>
    <x v="2"/>
    <n v="487"/>
    <n v="92"/>
    <n v="70"/>
    <n v="0.76090000000000002"/>
    <x v="0"/>
    <n v="206.14999999999995"/>
    <n v="118"/>
    <n v="1.7470000000000001"/>
    <x v="0"/>
    <n v="0"/>
    <s v="Y"/>
    <s v="Personnel"/>
    <x v="1"/>
  </r>
  <r>
    <s v="STK2022016"/>
    <x v="1"/>
    <x v="2"/>
    <n v="107"/>
    <n v="17"/>
    <n v="12"/>
    <n v="0.70589999999999997"/>
    <x v="1"/>
    <n v="47.050000000000004"/>
    <n v="26"/>
    <n v="1.8096000000000001"/>
    <x v="0"/>
    <n v="1"/>
    <s v="Y"/>
    <s v="Personnel"/>
    <x v="1"/>
  </r>
  <r>
    <s v="STK2022017"/>
    <x v="1"/>
    <x v="2"/>
    <n v="199"/>
    <n v="36"/>
    <n v="25"/>
    <n v="0.69440000000000002"/>
    <x v="1"/>
    <n v="88.800000000000026"/>
    <n v="51"/>
    <n v="1.7412000000000001"/>
    <x v="0"/>
    <n v="0"/>
    <s v="Y"/>
    <s v="Structural"/>
    <x v="1"/>
  </r>
  <r>
    <s v="STK2022018"/>
    <x v="1"/>
    <x v="3"/>
    <n v="185"/>
    <n v="44"/>
    <n v="36"/>
    <n v="0.81820000000000004"/>
    <x v="0"/>
    <n v="105.05000000000004"/>
    <n v="58"/>
    <n v="1.8111999999999999"/>
    <x v="0"/>
    <n v="-1"/>
    <s v="Y"/>
    <s v="Style"/>
    <x v="0"/>
  </r>
  <r>
    <s v="STK2022019"/>
    <x v="1"/>
    <x v="3"/>
    <n v="53"/>
    <n v="11"/>
    <n v="7"/>
    <n v="0.63639999999999997"/>
    <x v="1"/>
    <n v="33.950000000000003"/>
    <n v="14"/>
    <n v="2.4249999999999998"/>
    <x v="2"/>
    <n v="-1"/>
    <s v="Y"/>
    <s v="Personnel"/>
    <x v="0"/>
  </r>
  <r>
    <s v="STK2022020"/>
    <x v="1"/>
    <x v="3"/>
    <n v="26"/>
    <n v="2"/>
    <n v="2"/>
    <n v="1"/>
    <x v="3"/>
    <n v="6.45"/>
    <n v="6"/>
    <n v="1.075"/>
    <x v="3"/>
    <n v="0"/>
    <s v="Y"/>
    <s v="Structural"/>
    <x v="1"/>
  </r>
  <r>
    <s v="STK2022021"/>
    <x v="1"/>
    <x v="3"/>
    <n v="7"/>
    <n v="4"/>
    <n v="3"/>
    <n v="0.75"/>
    <x v="0"/>
    <n v="3"/>
    <n v="4"/>
    <n v="0.75"/>
    <x v="3"/>
    <n v="0"/>
    <s v="Y"/>
    <s v="Structural"/>
    <x v="1"/>
  </r>
  <r>
    <s v="STK2022022"/>
    <x v="1"/>
    <x v="3"/>
    <n v="27"/>
    <n v="5"/>
    <n v="4"/>
    <n v="0.8"/>
    <x v="0"/>
    <n v="20.25"/>
    <n v="7"/>
    <n v="2.8929"/>
    <x v="4"/>
    <n v="0"/>
    <s v="Y"/>
    <s v="Personnel"/>
    <x v="1"/>
  </r>
  <r>
    <s v="STK2022023"/>
    <x v="1"/>
    <x v="3"/>
    <n v="210"/>
    <n v="36"/>
    <n v="26"/>
    <n v="0.72219999999999995"/>
    <x v="0"/>
    <n v="88.500000000000014"/>
    <n v="46"/>
    <n v="1.9238999999999999"/>
    <x v="1"/>
    <n v="0"/>
    <s v="Y"/>
    <s v="Structural"/>
    <x v="1"/>
  </r>
  <r>
    <s v="STK2022024"/>
    <x v="1"/>
    <x v="3"/>
    <n v="142"/>
    <n v="28"/>
    <n v="20"/>
    <n v="0.71430000000000005"/>
    <x v="1"/>
    <n v="78.400000000000006"/>
    <n v="36"/>
    <n v="2.1778"/>
    <x v="1"/>
    <n v="-6"/>
    <s v="Y"/>
    <s v="Structural"/>
    <x v="0"/>
  </r>
  <r>
    <s v="STK2022025"/>
    <x v="2"/>
    <x v="0"/>
    <n v="157"/>
    <n v="24"/>
    <n v="20"/>
    <n v="0.83330000000000004"/>
    <x v="0"/>
    <n v="56.35"/>
    <n v="33"/>
    <n v="1.7076"/>
    <x v="0"/>
    <n v="-12"/>
    <s v="Y"/>
    <s v="Structural"/>
    <x v="0"/>
  </r>
  <r>
    <s v="STK2022026"/>
    <x v="2"/>
    <x v="0"/>
    <n v="179"/>
    <n v="32"/>
    <n v="29"/>
    <n v="0.90629999999999999"/>
    <x v="2"/>
    <n v="60.450000000000017"/>
    <n v="37"/>
    <n v="1.6337999999999999"/>
    <x v="0"/>
    <n v="7"/>
    <s v="Y"/>
    <s v="Personnel"/>
    <x v="1"/>
  </r>
  <r>
    <s v="STK2022027"/>
    <x v="2"/>
    <x v="0"/>
    <n v="98"/>
    <n v="15"/>
    <n v="14"/>
    <n v="0.93330000000000002"/>
    <x v="2"/>
    <n v="36.5"/>
    <n v="20"/>
    <n v="1.825"/>
    <x v="0"/>
    <n v="6"/>
    <s v="Y"/>
    <s v="Structural"/>
    <x v="1"/>
  </r>
  <r>
    <s v="STK2022028"/>
    <x v="2"/>
    <x v="0"/>
    <n v="593"/>
    <n v="104"/>
    <n v="86"/>
    <n v="0.82689999999999997"/>
    <x v="0"/>
    <n v="256.54999999999984"/>
    <n v="130"/>
    <n v="1.9735"/>
    <x v="1"/>
    <n v="-7"/>
    <s v="Y"/>
    <s v="Structural"/>
    <x v="0"/>
  </r>
  <r>
    <s v="STK2022029"/>
    <x v="2"/>
    <x v="1"/>
    <n v="33"/>
    <n v="4"/>
    <n v="4"/>
    <n v="1"/>
    <x v="3"/>
    <n v="23.7"/>
    <n v="9"/>
    <n v="2.6333000000000002"/>
    <x v="2"/>
    <n v="-5"/>
    <s v="Y"/>
    <s v="Personnel"/>
    <x v="0"/>
  </r>
  <r>
    <s v="STK2022030"/>
    <x v="2"/>
    <x v="1"/>
    <n v="190"/>
    <n v="39"/>
    <n v="32"/>
    <n v="0.82050000000000001"/>
    <x v="0"/>
    <n v="84.800000000000026"/>
    <n v="52"/>
    <n v="1.6308"/>
    <x v="0"/>
    <n v="-5"/>
    <s v="Y"/>
    <s v="Personnel"/>
    <x v="0"/>
  </r>
  <r>
    <s v="STK2022031"/>
    <x v="2"/>
    <x v="1"/>
    <n v="130"/>
    <n v="22"/>
    <n v="19"/>
    <n v="0.86360000000000003"/>
    <x v="2"/>
    <n v="64.750000000000014"/>
    <n v="34"/>
    <n v="1.9044000000000001"/>
    <x v="1"/>
    <n v="-5"/>
    <s v="Y"/>
    <s v="Style"/>
    <x v="0"/>
  </r>
  <r>
    <s v="STK2022032"/>
    <x v="2"/>
    <x v="1"/>
    <n v="91"/>
    <n v="16"/>
    <n v="14"/>
    <n v="0.875"/>
    <x v="2"/>
    <n v="30.15"/>
    <n v="17"/>
    <n v="1.7735000000000001"/>
    <x v="0"/>
    <n v="-6"/>
    <s v="Y"/>
    <s v="Structural"/>
    <x v="0"/>
  </r>
  <r>
    <s v="STK2022033"/>
    <x v="2"/>
    <x v="1"/>
    <n v="467"/>
    <n v="95"/>
    <n v="78"/>
    <n v="0.82110000000000005"/>
    <x v="0"/>
    <n v="242.74999999999989"/>
    <n v="129"/>
    <n v="1.8817999999999999"/>
    <x v="0"/>
    <n v="-6"/>
    <s v="Y"/>
    <s v="Structural"/>
    <x v="0"/>
  </r>
  <r>
    <s v="STK2022034"/>
    <x v="2"/>
    <x v="2"/>
    <n v="62"/>
    <n v="10"/>
    <n v="8"/>
    <n v="0.8"/>
    <x v="0"/>
    <n v="25.749999999999996"/>
    <n v="15"/>
    <n v="1.7166999999999999"/>
    <x v="0"/>
    <n v="-6"/>
    <s v="Y"/>
    <s v="Structural"/>
    <x v="0"/>
  </r>
  <r>
    <s v="STK2022035"/>
    <x v="2"/>
    <x v="2"/>
    <n v="95"/>
    <n v="15"/>
    <n v="11"/>
    <n v="0.73329999999999995"/>
    <x v="0"/>
    <n v="55.8"/>
    <n v="27"/>
    <n v="2.0667"/>
    <x v="1"/>
    <n v="1"/>
    <s v="Y"/>
    <s v="Personnel"/>
    <x v="1"/>
  </r>
  <r>
    <s v="STK2022036"/>
    <x v="2"/>
    <x v="2"/>
    <n v="411"/>
    <n v="77"/>
    <n v="60"/>
    <n v="0.7792"/>
    <x v="0"/>
    <n v="202.64999999999998"/>
    <n v="99"/>
    <n v="2.0470000000000002"/>
    <x v="1"/>
    <n v="-5"/>
    <s v="Y"/>
    <s v="Structural"/>
    <x v="0"/>
  </r>
  <r>
    <s v="STK2022037"/>
    <x v="2"/>
    <x v="2"/>
    <n v="82"/>
    <n v="16"/>
    <n v="11"/>
    <n v="0.6875"/>
    <x v="1"/>
    <n v="36.700000000000003"/>
    <n v="18"/>
    <n v="2.0388999999999999"/>
    <x v="1"/>
    <n v="0"/>
    <s v="Y"/>
    <s v="Structural"/>
    <x v="1"/>
  </r>
  <r>
    <s v="STK2022038"/>
    <x v="2"/>
    <x v="2"/>
    <n v="621"/>
    <n v="103"/>
    <n v="90"/>
    <n v="0.87380000000000002"/>
    <x v="2"/>
    <n v="261.54999999999984"/>
    <n v="141"/>
    <n v="1.855"/>
    <x v="0"/>
    <n v="-6"/>
    <s v="Y"/>
    <s v="Structural"/>
    <x v="0"/>
  </r>
  <r>
    <s v="STK2022039"/>
    <x v="2"/>
    <x v="3"/>
    <n v="270"/>
    <n v="53"/>
    <n v="45"/>
    <n v="0.84909999999999997"/>
    <x v="2"/>
    <n v="105.60000000000002"/>
    <n v="65"/>
    <n v="1.6246"/>
    <x v="0"/>
    <n v="0"/>
    <s v="Y"/>
    <s v="Personnel"/>
    <x v="1"/>
  </r>
  <r>
    <s v="STK2022040"/>
    <x v="3"/>
    <x v="0"/>
    <n v="598"/>
    <n v="109"/>
    <n v="87"/>
    <n v="0.79820000000000002"/>
    <x v="0"/>
    <n v="277.64999999999986"/>
    <n v="145"/>
    <n v="1.9148000000000001"/>
    <x v="1"/>
    <n v="-12"/>
    <s v="Y"/>
    <s v="Structural"/>
    <x v="0"/>
  </r>
  <r>
    <s v="STK2022041"/>
    <x v="3"/>
    <x v="0"/>
    <n v="3"/>
    <n v="0"/>
    <n v="0"/>
    <n v="0"/>
    <x v="4"/>
    <n v="0"/>
    <n v="0"/>
    <n v="0"/>
    <x v="3"/>
    <n v="13"/>
    <s v="Y"/>
    <s v="Personnel"/>
    <x v="1"/>
  </r>
  <r>
    <s v="STK2022042"/>
    <x v="3"/>
    <x v="0"/>
    <n v="174"/>
    <n v="27"/>
    <n v="21"/>
    <n v="0.77780000000000005"/>
    <x v="0"/>
    <n v="73.050000000000026"/>
    <n v="36"/>
    <n v="2.0291999999999999"/>
    <x v="1"/>
    <n v="13"/>
    <s v="Y"/>
    <s v="Style"/>
    <x v="1"/>
  </r>
  <r>
    <s v="STK2022043"/>
    <x v="3"/>
    <x v="0"/>
    <n v="299"/>
    <n v="46"/>
    <n v="39"/>
    <n v="0.8478"/>
    <x v="2"/>
    <n v="124.55000000000001"/>
    <n v="71"/>
    <n v="1.7542"/>
    <x v="0"/>
    <n v="6"/>
    <s v="Y"/>
    <s v="Structural"/>
    <x v="1"/>
  </r>
  <r>
    <s v="STK2022044"/>
    <x v="3"/>
    <x v="1"/>
    <n v="81"/>
    <n v="17"/>
    <n v="17"/>
    <n v="1"/>
    <x v="3"/>
    <n v="47.650000000000006"/>
    <n v="25"/>
    <n v="1.9059999999999999"/>
    <x v="1"/>
    <n v="6"/>
    <s v="Y"/>
    <s v="Personnel"/>
    <x v="1"/>
  </r>
  <r>
    <s v="STK2022045"/>
    <x v="3"/>
    <x v="1"/>
    <n v="35"/>
    <n v="9"/>
    <n v="8"/>
    <n v="0.88890000000000002"/>
    <x v="2"/>
    <n v="23.55"/>
    <n v="11"/>
    <n v="2.1408999999999998"/>
    <x v="1"/>
    <n v="6"/>
    <s v="Y"/>
    <s v="Personnel"/>
    <x v="1"/>
  </r>
  <r>
    <s v="STK2022046"/>
    <x v="3"/>
    <x v="1"/>
    <n v="88"/>
    <n v="19"/>
    <n v="16"/>
    <n v="0.84209999999999996"/>
    <x v="2"/>
    <n v="38.049999999999997"/>
    <n v="20"/>
    <n v="1.9025000000000001"/>
    <x v="1"/>
    <n v="12"/>
    <s v="Y"/>
    <s v="Structural"/>
    <x v="1"/>
  </r>
  <r>
    <s v="STK2022047"/>
    <x v="3"/>
    <x v="1"/>
    <n v="26"/>
    <n v="3"/>
    <n v="2"/>
    <n v="0.66669999999999996"/>
    <x v="1"/>
    <n v="7.5"/>
    <n v="4"/>
    <n v="1.875"/>
    <x v="0"/>
    <n v="6"/>
    <s v="Y"/>
    <s v="Structural"/>
    <x v="1"/>
  </r>
  <r>
    <s v="STK2022048"/>
    <x v="3"/>
    <x v="1"/>
    <n v="38"/>
    <n v="6"/>
    <n v="2"/>
    <n v="0.33329999999999999"/>
    <x v="4"/>
    <n v="13.15"/>
    <n v="6"/>
    <n v="2.1917"/>
    <x v="1"/>
    <n v="6"/>
    <s v="Y"/>
    <s v="Style"/>
    <x v="1"/>
  </r>
  <r>
    <s v="STK2022049"/>
    <x v="3"/>
    <x v="1"/>
    <n v="513"/>
    <n v="99"/>
    <n v="84"/>
    <n v="0.84850000000000003"/>
    <x v="2"/>
    <n v="203.49999999999983"/>
    <n v="129"/>
    <n v="1.5774999999999999"/>
    <x v="0"/>
    <n v="6"/>
    <s v="Y"/>
    <s v="Structural"/>
    <x v="1"/>
  </r>
  <r>
    <s v="STK2022050"/>
    <x v="3"/>
    <x v="2"/>
    <n v="136"/>
    <n v="31"/>
    <n v="23"/>
    <n v="0.7419"/>
    <x v="0"/>
    <n v="70.700000000000017"/>
    <n v="43"/>
    <n v="1.6442000000000001"/>
    <x v="0"/>
    <n v="0"/>
    <s v="Y"/>
    <s v="Personnel"/>
    <x v="1"/>
  </r>
  <r>
    <s v="STK2022051"/>
    <x v="3"/>
    <x v="2"/>
    <n v="400"/>
    <n v="85"/>
    <n v="67"/>
    <n v="0.78820000000000001"/>
    <x v="0"/>
    <n v="210.0499999999999"/>
    <n v="111"/>
    <n v="1.8923000000000001"/>
    <x v="0"/>
    <n v="6"/>
    <s v="Y"/>
    <s v="Structural"/>
    <x v="1"/>
  </r>
  <r>
    <s v="STK2022052"/>
    <x v="3"/>
    <x v="2"/>
    <n v="4"/>
    <n v="0"/>
    <n v="0"/>
    <n v="0"/>
    <x v="4"/>
    <n v="0"/>
    <n v="0"/>
    <n v="0"/>
    <x v="3"/>
    <n v="-2"/>
    <s v="Y"/>
    <s v="Structural"/>
    <x v="0"/>
  </r>
  <r>
    <s v="STK2022053"/>
    <x v="3"/>
    <x v="2"/>
    <n v="189"/>
    <n v="30"/>
    <n v="20"/>
    <n v="0.66669999999999996"/>
    <x v="1"/>
    <n v="85.300000000000011"/>
    <n v="40"/>
    <n v="2.1324999999999998"/>
    <x v="1"/>
    <n v="-2"/>
    <s v="Y"/>
    <s v="Structural"/>
    <x v="0"/>
  </r>
  <r>
    <s v="STK2022054"/>
    <x v="3"/>
    <x v="3"/>
    <n v="248"/>
    <n v="56"/>
    <n v="48"/>
    <n v="0.85709999999999997"/>
    <x v="2"/>
    <n v="123.10000000000002"/>
    <n v="68"/>
    <n v="1.8103"/>
    <x v="0"/>
    <n v="6"/>
    <s v="Y"/>
    <s v="Structural"/>
    <x v="1"/>
  </r>
  <r>
    <s v="STK2022055"/>
    <x v="3"/>
    <x v="3"/>
    <n v="44"/>
    <n v="6"/>
    <n v="4"/>
    <n v="0.66669999999999996"/>
    <x v="1"/>
    <n v="33"/>
    <n v="11"/>
    <n v="3"/>
    <x v="4"/>
    <n v="-6"/>
    <s v="Y"/>
    <s v="Personnel"/>
    <x v="0"/>
  </r>
  <r>
    <s v="STK2022056"/>
    <x v="3"/>
    <x v="3"/>
    <n v="219"/>
    <n v="52"/>
    <n v="43"/>
    <n v="0.82689999999999997"/>
    <x v="0"/>
    <n v="81.15000000000002"/>
    <n v="60"/>
    <n v="1.3525"/>
    <x v="3"/>
    <n v="-6"/>
    <s v="Y"/>
    <s v="Style"/>
    <x v="0"/>
  </r>
  <r>
    <s v="STK2022057"/>
    <x v="3"/>
    <x v="3"/>
    <n v="236"/>
    <n v="49"/>
    <n v="44"/>
    <n v="0.89800000000000002"/>
    <x v="2"/>
    <n v="85.90000000000002"/>
    <n v="59"/>
    <n v="1.4559"/>
    <x v="3"/>
    <n v="1"/>
    <s v="Y"/>
    <s v="Personnel"/>
    <x v="1"/>
  </r>
  <r>
    <s v="STK2022058"/>
    <x v="4"/>
    <x v="0"/>
    <n v="694"/>
    <n v="121"/>
    <n v="96"/>
    <n v="0.79339999999999999"/>
    <x v="0"/>
    <n v="333.89999999999969"/>
    <n v="167"/>
    <n v="1.9994000000000001"/>
    <x v="1"/>
    <n v="0"/>
    <s v="Y"/>
    <s v="Personnel"/>
    <x v="1"/>
  </r>
  <r>
    <s v="STK2022059"/>
    <x v="4"/>
    <x v="0"/>
    <n v="133"/>
    <n v="25"/>
    <n v="18"/>
    <n v="0.72"/>
    <x v="1"/>
    <n v="38.650000000000006"/>
    <n v="28"/>
    <n v="1.3804000000000001"/>
    <x v="3"/>
    <n v="6"/>
    <s v="Y"/>
    <s v="Style"/>
    <x v="1"/>
  </r>
  <r>
    <s v="STK2022060"/>
    <x v="4"/>
    <x v="0"/>
    <n v="121"/>
    <n v="21"/>
    <n v="16"/>
    <n v="0.76190000000000002"/>
    <x v="0"/>
    <n v="39.449999999999996"/>
    <n v="27"/>
    <n v="1.4611000000000001"/>
    <x v="3"/>
    <n v="1"/>
    <s v="Y"/>
    <s v="Style"/>
    <x v="1"/>
  </r>
  <r>
    <s v="STK2022061"/>
    <x v="4"/>
    <x v="1"/>
    <n v="145"/>
    <n v="28"/>
    <n v="23"/>
    <n v="0.82140000000000002"/>
    <x v="0"/>
    <n v="57.950000000000017"/>
    <n v="35"/>
    <n v="1.6556999999999999"/>
    <x v="0"/>
    <n v="-5"/>
    <s v="Y"/>
    <s v="Structural"/>
    <x v="0"/>
  </r>
  <r>
    <s v="STK2022062"/>
    <x v="4"/>
    <x v="1"/>
    <n v="186"/>
    <n v="34"/>
    <n v="30"/>
    <n v="0.88239999999999996"/>
    <x v="2"/>
    <n v="66.250000000000014"/>
    <n v="43"/>
    <n v="1.5407"/>
    <x v="0"/>
    <n v="-12"/>
    <s v="Y"/>
    <s v="Personnel"/>
    <x v="0"/>
  </r>
  <r>
    <s v="STK2022063"/>
    <x v="4"/>
    <x v="1"/>
    <n v="51"/>
    <n v="12"/>
    <n v="12"/>
    <n v="1"/>
    <x v="3"/>
    <n v="17.05"/>
    <n v="13"/>
    <n v="1.3115000000000001"/>
    <x v="3"/>
    <n v="6"/>
    <s v="Y"/>
    <s v="Style"/>
    <x v="1"/>
  </r>
  <r>
    <s v="STK2022064"/>
    <x v="4"/>
    <x v="1"/>
    <n v="156"/>
    <n v="27"/>
    <n v="23"/>
    <n v="0.85189999999999999"/>
    <x v="2"/>
    <n v="52.500000000000007"/>
    <n v="32"/>
    <n v="1.6406000000000001"/>
    <x v="0"/>
    <n v="6"/>
    <s v="Y"/>
    <s v="Structural"/>
    <x v="1"/>
  </r>
  <r>
    <s v="STK2022065"/>
    <x v="4"/>
    <x v="1"/>
    <n v="381"/>
    <n v="79"/>
    <n v="65"/>
    <n v="0.82279999999999998"/>
    <x v="0"/>
    <n v="184.04999999999995"/>
    <n v="106"/>
    <n v="1.7363"/>
    <x v="0"/>
    <n v="6"/>
    <s v="Y"/>
    <s v="Structural"/>
    <x v="1"/>
  </r>
  <r>
    <s v="STK2022066"/>
    <x v="4"/>
    <x v="2"/>
    <n v="130"/>
    <n v="26"/>
    <n v="22"/>
    <n v="0.84619999999999995"/>
    <x v="2"/>
    <n v="62.950000000000024"/>
    <n v="38"/>
    <n v="1.6566000000000001"/>
    <x v="0"/>
    <n v="0"/>
    <s v="Y"/>
    <s v="Structural"/>
    <x v="1"/>
  </r>
  <r>
    <s v="STK2022067"/>
    <x v="4"/>
    <x v="2"/>
    <n v="273"/>
    <n v="39"/>
    <n v="32"/>
    <n v="0.82050000000000001"/>
    <x v="0"/>
    <n v="103.35000000000002"/>
    <n v="56"/>
    <n v="1.8454999999999999"/>
    <x v="0"/>
    <n v="-1"/>
    <s v="Y"/>
    <s v="Style"/>
    <x v="0"/>
  </r>
  <r>
    <s v="STK2022068"/>
    <x v="4"/>
    <x v="2"/>
    <n v="53"/>
    <n v="11"/>
    <n v="8"/>
    <n v="0.72729999999999995"/>
    <x v="0"/>
    <n v="30.849999999999998"/>
    <n v="13"/>
    <n v="2.3731"/>
    <x v="2"/>
    <n v="-6"/>
    <s v="Y"/>
    <s v="Personnel"/>
    <x v="0"/>
  </r>
  <r>
    <s v="STK2022069"/>
    <x v="4"/>
    <x v="2"/>
    <n v="150"/>
    <n v="34"/>
    <n v="27"/>
    <n v="0.79410000000000003"/>
    <x v="0"/>
    <n v="77.550000000000026"/>
    <n v="42"/>
    <n v="1.8464"/>
    <x v="0"/>
    <n v="-6"/>
    <s v="Y"/>
    <s v="Personnel"/>
    <x v="0"/>
  </r>
  <r>
    <s v="STK2022070"/>
    <x v="4"/>
    <x v="2"/>
    <n v="81"/>
    <n v="18"/>
    <n v="13"/>
    <n v="0.72219999999999995"/>
    <x v="0"/>
    <n v="43.95000000000001"/>
    <n v="21"/>
    <n v="2.0929000000000002"/>
    <x v="1"/>
    <n v="0"/>
    <s v="Y"/>
    <s v="Style"/>
    <x v="1"/>
  </r>
  <r>
    <s v="STK2022071"/>
    <x v="4"/>
    <x v="2"/>
    <n v="539"/>
    <n v="108"/>
    <n v="88"/>
    <n v="0.81479999999999997"/>
    <x v="0"/>
    <n v="225.89999999999986"/>
    <n v="136"/>
    <n v="1.661"/>
    <x v="0"/>
    <n v="0"/>
    <s v="Y"/>
    <s v="Personnel"/>
    <x v="1"/>
  </r>
  <r>
    <s v="STK2022072"/>
    <x v="4"/>
    <x v="3"/>
    <n v="23"/>
    <n v="4"/>
    <n v="3"/>
    <n v="0.75"/>
    <x v="0"/>
    <n v="8.4"/>
    <n v="4"/>
    <n v="2.1"/>
    <x v="1"/>
    <n v="0"/>
    <s v="Y"/>
    <s v="Style"/>
    <x v="1"/>
  </r>
  <r>
    <s v="STK2022073"/>
    <x v="4"/>
    <x v="3"/>
    <n v="117"/>
    <n v="15"/>
    <n v="11"/>
    <n v="0.73329999999999995"/>
    <x v="0"/>
    <n v="58.800000000000004"/>
    <n v="24"/>
    <n v="2.4500000000000002"/>
    <x v="2"/>
    <n v="0"/>
    <s v="Y"/>
    <s v="Personnel"/>
    <x v="1"/>
  </r>
  <r>
    <s v="STK2022074"/>
    <x v="4"/>
    <x v="3"/>
    <n v="42"/>
    <n v="3"/>
    <n v="3"/>
    <n v="1"/>
    <x v="3"/>
    <n v="2.7"/>
    <n v="3"/>
    <n v="0.9"/>
    <x v="3"/>
    <n v="-1"/>
    <s v="Y"/>
    <s v="Personnel"/>
    <x v="0"/>
  </r>
  <r>
    <s v="STK2022075"/>
    <x v="4"/>
    <x v="3"/>
    <n v="40"/>
    <n v="10"/>
    <n v="9"/>
    <n v="0.9"/>
    <x v="2"/>
    <n v="23.95"/>
    <n v="13"/>
    <n v="1.8423"/>
    <x v="0"/>
    <n v="0"/>
    <s v="Y"/>
    <s v="Structural"/>
    <x v="1"/>
  </r>
  <r>
    <s v="STK2022076"/>
    <x v="4"/>
    <x v="3"/>
    <n v="24"/>
    <n v="7"/>
    <n v="5"/>
    <n v="0.71430000000000005"/>
    <x v="1"/>
    <n v="11.399999999999999"/>
    <n v="8"/>
    <n v="1.425"/>
    <x v="3"/>
    <n v="6"/>
    <s v="Y"/>
    <s v="Structural"/>
    <x v="1"/>
  </r>
  <r>
    <s v="STK2022077"/>
    <x v="4"/>
    <x v="3"/>
    <n v="9"/>
    <n v="1"/>
    <n v="1"/>
    <n v="1"/>
    <x v="3"/>
    <n v="3.75"/>
    <n v="1"/>
    <n v="3.75"/>
    <x v="4"/>
    <n v="6"/>
    <s v="Y"/>
    <s v="Structural"/>
    <x v="1"/>
  </r>
  <r>
    <s v="STK2022078"/>
    <x v="5"/>
    <x v="0"/>
    <n v="249"/>
    <n v="48"/>
    <n v="40"/>
    <n v="0.83330000000000004"/>
    <x v="0"/>
    <n v="98.450000000000045"/>
    <n v="64"/>
    <n v="1.5383"/>
    <x v="0"/>
    <n v="-5"/>
    <s v="N"/>
    <s v="Structural"/>
    <x v="0"/>
  </r>
  <r>
    <s v="STK2022079"/>
    <x v="5"/>
    <x v="0"/>
    <n v="268"/>
    <n v="47"/>
    <n v="36"/>
    <n v="0.76600000000000001"/>
    <x v="0"/>
    <n v="125.60000000000004"/>
    <n v="65"/>
    <n v="1.9322999999999999"/>
    <x v="1"/>
    <n v="1"/>
    <s v="N"/>
    <s v="Structural"/>
    <x v="1"/>
  </r>
  <r>
    <s v="STK2022080"/>
    <x v="5"/>
    <x v="0"/>
    <n v="625"/>
    <n v="122"/>
    <n v="93"/>
    <n v="0.76229999999999998"/>
    <x v="0"/>
    <n v="301.19999999999987"/>
    <n v="158"/>
    <n v="1.9063000000000001"/>
    <x v="1"/>
    <n v="0"/>
    <s v="N"/>
    <s v="Style"/>
    <x v="1"/>
  </r>
  <r>
    <s v="STK2022081"/>
    <x v="5"/>
    <x v="1"/>
    <n v="26"/>
    <n v="6"/>
    <n v="4"/>
    <n v="0.66669999999999996"/>
    <x v="1"/>
    <n v="24.15"/>
    <n v="9"/>
    <n v="2.6833"/>
    <x v="4"/>
    <n v="-6"/>
    <s v="N"/>
    <s v="Personnel"/>
    <x v="0"/>
  </r>
  <r>
    <s v="STK2022082"/>
    <x v="5"/>
    <x v="1"/>
    <n v="40"/>
    <n v="6"/>
    <n v="5"/>
    <n v="0.83330000000000004"/>
    <x v="0"/>
    <n v="18.149999999999999"/>
    <n v="9"/>
    <n v="2.0167000000000002"/>
    <x v="1"/>
    <n v="-12"/>
    <s v="N"/>
    <s v="Structural"/>
    <x v="0"/>
  </r>
  <r>
    <s v="STK2022083"/>
    <x v="5"/>
    <x v="1"/>
    <n v="192"/>
    <n v="33"/>
    <n v="24"/>
    <n v="0.72729999999999995"/>
    <x v="0"/>
    <n v="85.150000000000034"/>
    <n v="42"/>
    <n v="2.0274000000000001"/>
    <x v="1"/>
    <n v="-6"/>
    <s v="N"/>
    <s v="Personnel"/>
    <x v="0"/>
  </r>
  <r>
    <s v="STK2022084"/>
    <x v="5"/>
    <x v="1"/>
    <n v="123"/>
    <n v="22"/>
    <n v="19"/>
    <n v="0.86360000000000003"/>
    <x v="2"/>
    <n v="49.900000000000006"/>
    <n v="29"/>
    <n v="1.7206999999999999"/>
    <x v="0"/>
    <n v="6"/>
    <s v="N"/>
    <s v="Personnel"/>
    <x v="1"/>
  </r>
  <r>
    <s v="STK2022085"/>
    <x v="5"/>
    <x v="1"/>
    <n v="531"/>
    <n v="114"/>
    <n v="94"/>
    <n v="0.8246"/>
    <x v="0"/>
    <n v="264.0999999999998"/>
    <n v="150"/>
    <n v="1.7606999999999999"/>
    <x v="0"/>
    <n v="-1"/>
    <s v="N"/>
    <s v="Style"/>
    <x v="0"/>
  </r>
  <r>
    <s v="STK2022086"/>
    <x v="5"/>
    <x v="2"/>
    <n v="555"/>
    <n v="120"/>
    <n v="100"/>
    <n v="0.83330000000000004"/>
    <x v="0"/>
    <n v="244.19999999999982"/>
    <n v="145"/>
    <n v="1.6840999999999999"/>
    <x v="0"/>
    <n v="7"/>
    <s v="N"/>
    <s v="Personnel"/>
    <x v="1"/>
  </r>
  <r>
    <s v="STK2022087"/>
    <x v="5"/>
    <x v="3"/>
    <n v="162"/>
    <n v="34"/>
    <n v="27"/>
    <n v="0.79410000000000003"/>
    <x v="0"/>
    <n v="72.5"/>
    <n v="42"/>
    <n v="1.7262"/>
    <x v="0"/>
    <n v="0"/>
    <s v="N"/>
    <s v="Personnel"/>
    <x v="1"/>
  </r>
  <r>
    <s v="STK2022088"/>
    <x v="5"/>
    <x v="3"/>
    <n v="83"/>
    <n v="12"/>
    <n v="8"/>
    <n v="0.66669999999999996"/>
    <x v="1"/>
    <n v="36.000000000000007"/>
    <n v="16"/>
    <n v="2.25"/>
    <x v="1"/>
    <n v="-1"/>
    <s v="N"/>
    <s v="Personnel"/>
    <x v="0"/>
  </r>
  <r>
    <s v="STK2022089"/>
    <x v="5"/>
    <x v="3"/>
    <n v="235"/>
    <n v="40"/>
    <n v="35"/>
    <n v="0.875"/>
    <x v="2"/>
    <n v="89.400000000000034"/>
    <n v="54"/>
    <n v="1.6556"/>
    <x v="0"/>
    <n v="0"/>
    <s v="N"/>
    <s v="Personnel"/>
    <x v="1"/>
  </r>
  <r>
    <s v="STK2022090"/>
    <x v="5"/>
    <x v="3"/>
    <n v="27"/>
    <n v="9"/>
    <n v="7"/>
    <n v="0.77780000000000005"/>
    <x v="0"/>
    <n v="18.549999999999997"/>
    <n v="12"/>
    <n v="1.5458000000000001"/>
    <x v="0"/>
    <n v="-13"/>
    <s v="N"/>
    <s v="Personnel"/>
    <x v="0"/>
  </r>
  <r>
    <s v="STK2022091"/>
    <x v="5"/>
    <x v="3"/>
    <n v="55"/>
    <n v="9"/>
    <n v="7"/>
    <n v="0.77780000000000005"/>
    <x v="0"/>
    <n v="25.65"/>
    <n v="14"/>
    <n v="1.8321000000000001"/>
    <x v="0"/>
    <n v="-13"/>
    <s v="N"/>
    <s v="Personnel"/>
    <x v="0"/>
  </r>
  <r>
    <s v="STK2022092"/>
    <x v="5"/>
    <x v="3"/>
    <n v="89"/>
    <n v="18"/>
    <n v="17"/>
    <n v="0.94440000000000002"/>
    <x v="2"/>
    <n v="35.6"/>
    <n v="22"/>
    <n v="1.6182000000000001"/>
    <x v="0"/>
    <n v="-1"/>
    <s v="N"/>
    <s v="Styl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984A0-7D40-CC4A-94E5-14BF1B036463}" name="PivotTable9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Average_Pressure">
  <location ref="A53:C59" firstHeaderRow="1" firstDataRow="2" firstDataCol="1"/>
  <pivotFields count="16"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numFmtId="164" showAll="0"/>
    <pivotField showAll="0"/>
    <pivotField numFmtId="2" showAll="0"/>
    <pivotField numFmtId="1" showAll="0"/>
    <pivotField numFmtId="164"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axis="axisCol" dataField="1" showAll="0" sortType="descending">
      <items count="3">
        <item x="1"/>
        <item x="0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Count of Classification" fld="15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4B56D-9B22-7947-8941-05595B5C1D53}" name="PivotTable8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Effectiveness">
  <location ref="A35:C41" firstHeaderRow="1" firstDataRow="2" firstDataCol="1"/>
  <pivotFields count="16"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numFmtId="164" showAll="0"/>
    <pivotField axis="axisRow" showAll="0">
      <items count="6">
        <item x="4"/>
        <item x="1"/>
        <item x="0"/>
        <item x="2"/>
        <item x="3"/>
        <item t="default"/>
      </items>
    </pivotField>
    <pivotField numFmtId="2" showAll="0"/>
    <pivotField numFmtId="1" showAll="0"/>
    <pivotField numFmtId="164" showAll="0"/>
    <pivotField showAll="0"/>
    <pivotField showAll="0"/>
    <pivotField showAll="0"/>
    <pivotField showAll="0"/>
    <pivotField axis="axisCol" dataField="1" showAll="0" sortType="descending">
      <items count="3">
        <item x="1"/>
        <item x="0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Count of Classification" fld="15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60AE6-0C3E-8448-9887-83353A6E0B0F}" name="PivotTable6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Round">
  <location ref="A17:C24" firstHeaderRow="1" firstDataRow="2" firstDataCol="1"/>
  <pivotFields count="16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numFmtId="164" showAll="0"/>
    <pivotField showAll="0"/>
    <pivotField numFmtId="2" showAll="0"/>
    <pivotField numFmtId="1" showAll="0"/>
    <pivotField numFmtId="164" showAll="0"/>
    <pivotField showAll="0"/>
    <pivotField showAll="0"/>
    <pivotField showAll="0"/>
    <pivotField showAll="0"/>
    <pivotField axis="axisCol" dataField="1" showAll="0" sortType="descending">
      <items count="3"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5"/>
  </colFields>
  <colItems count="2">
    <i>
      <x/>
    </i>
    <i>
      <x v="1"/>
    </i>
  </colItems>
  <dataFields count="1">
    <dataField name="Count of Classification" fld="15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BA645-ED55-2142-8FD5-ECA1AB24B187}" name="PivotTable5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Quarter">
  <location ref="A1:C6" firstHeaderRow="1" firstDataRow="2" firstDataCol="1"/>
  <pivotFields count="16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showAll="0"/>
    <pivotField numFmtId="2" showAll="0"/>
    <pivotField numFmtId="1" showAll="0"/>
    <pivotField numFmtId="164" showAll="0"/>
    <pivotField showAll="0"/>
    <pivotField showAll="0"/>
    <pivotField showAll="0"/>
    <pivotField showAll="0"/>
    <pivotField axis="axisCol" dataField="1" showAll="0" sortType="descending">
      <items count="3"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15"/>
  </colFields>
  <colItems count="2">
    <i>
      <x/>
    </i>
    <i>
      <x v="1"/>
    </i>
  </colItems>
  <dataFields count="1">
    <dataField name="Count of Classification" fld="15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7FAC-F2B5-5042-AC60-BDB8B0EE9C51}">
  <dimension ref="A1:T93"/>
  <sheetViews>
    <sheetView workbookViewId="0">
      <pane ySplit="1" topLeftCell="A2" activePane="bottomLeft" state="frozen"/>
      <selection pane="bottomLeft" activeCell="P1" activeCellId="1" sqref="K1:K1048576 P1:P1048576"/>
    </sheetView>
  </sheetViews>
  <sheetFormatPr baseColWidth="10" defaultRowHeight="16" x14ac:dyDescent="0.2"/>
  <cols>
    <col min="6" max="6" width="17" customWidth="1"/>
    <col min="7" max="7" width="17" style="4" customWidth="1"/>
    <col min="8" max="8" width="18.83203125" style="4" customWidth="1"/>
    <col min="9" max="9" width="14" style="6" customWidth="1"/>
    <col min="10" max="10" width="14" style="7" customWidth="1"/>
    <col min="11" max="13" width="15.1640625" style="4" customWidth="1"/>
    <col min="15" max="15" width="12" bestFit="1" customWidth="1"/>
  </cols>
  <sheetData>
    <row r="1" spans="1:20" x14ac:dyDescent="0.2">
      <c r="A1" t="s">
        <v>0</v>
      </c>
      <c r="B1" t="s">
        <v>4</v>
      </c>
      <c r="C1" t="s">
        <v>5</v>
      </c>
      <c r="D1" t="s">
        <v>11</v>
      </c>
      <c r="E1" t="s">
        <v>13</v>
      </c>
      <c r="F1" t="s">
        <v>12</v>
      </c>
      <c r="G1" t="s">
        <v>14</v>
      </c>
      <c r="H1" t="s">
        <v>115</v>
      </c>
      <c r="I1" s="6" t="s">
        <v>16</v>
      </c>
      <c r="J1" s="7" t="s">
        <v>15</v>
      </c>
      <c r="K1" t="s">
        <v>17</v>
      </c>
      <c r="L1" t="s">
        <v>114</v>
      </c>
      <c r="M1" t="s">
        <v>18</v>
      </c>
      <c r="N1" t="s">
        <v>10</v>
      </c>
      <c r="O1" t="s">
        <v>9</v>
      </c>
      <c r="P1" t="s">
        <v>1</v>
      </c>
      <c r="Q1" t="s">
        <v>127</v>
      </c>
      <c r="R1" s="1"/>
      <c r="S1" s="1"/>
      <c r="T1" s="1"/>
    </row>
    <row r="2" spans="1:20" x14ac:dyDescent="0.2">
      <c r="A2" t="s">
        <v>19</v>
      </c>
      <c r="B2">
        <v>1</v>
      </c>
      <c r="C2" s="2">
        <v>1</v>
      </c>
      <c r="D2">
        <v>354</v>
      </c>
      <c r="E2">
        <v>67</v>
      </c>
      <c r="F2">
        <v>52</v>
      </c>
      <c r="G2" s="4">
        <v>0.77610000000000001</v>
      </c>
      <c r="H2" s="4" t="s">
        <v>118</v>
      </c>
      <c r="I2" s="6">
        <v>157.15</v>
      </c>
      <c r="J2" s="7">
        <v>87</v>
      </c>
      <c r="K2" s="4">
        <v>1.8063</v>
      </c>
      <c r="L2" s="4" t="s">
        <v>122</v>
      </c>
      <c r="M2" s="8">
        <v>-1</v>
      </c>
      <c r="N2" t="s">
        <v>2</v>
      </c>
      <c r="O2" s="2" t="s">
        <v>6</v>
      </c>
      <c r="P2" t="s">
        <v>20</v>
      </c>
      <c r="Q2">
        <f t="shared" ref="Q2:Q43" si="0">IF(P2="GOOD", 1, 0)</f>
        <v>0</v>
      </c>
      <c r="R2" s="5"/>
      <c r="S2" s="4"/>
      <c r="T2" s="11"/>
    </row>
    <row r="3" spans="1:20" x14ac:dyDescent="0.2">
      <c r="A3" t="s">
        <v>21</v>
      </c>
      <c r="B3">
        <v>1</v>
      </c>
      <c r="C3" s="2">
        <v>1</v>
      </c>
      <c r="D3">
        <v>272</v>
      </c>
      <c r="E3">
        <v>63</v>
      </c>
      <c r="F3">
        <v>48</v>
      </c>
      <c r="G3" s="4">
        <v>0.76190000000000002</v>
      </c>
      <c r="H3" s="4" t="s">
        <v>118</v>
      </c>
      <c r="I3" s="6">
        <v>150.89999999999998</v>
      </c>
      <c r="J3" s="7">
        <v>81</v>
      </c>
      <c r="K3" s="4">
        <v>1.863</v>
      </c>
      <c r="L3" s="4" t="s">
        <v>122</v>
      </c>
      <c r="M3" s="8">
        <v>6</v>
      </c>
      <c r="N3" t="s">
        <v>2</v>
      </c>
      <c r="O3" s="2" t="s">
        <v>6</v>
      </c>
      <c r="P3" t="s">
        <v>22</v>
      </c>
      <c r="Q3">
        <f t="shared" si="0"/>
        <v>1</v>
      </c>
      <c r="R3" s="5"/>
      <c r="S3" s="4"/>
      <c r="T3" s="11"/>
    </row>
    <row r="4" spans="1:20" x14ac:dyDescent="0.2">
      <c r="A4" t="s">
        <v>23</v>
      </c>
      <c r="B4">
        <v>1</v>
      </c>
      <c r="C4" s="2">
        <v>1</v>
      </c>
      <c r="D4">
        <v>198</v>
      </c>
      <c r="E4">
        <v>36</v>
      </c>
      <c r="F4">
        <v>29</v>
      </c>
      <c r="G4" s="4">
        <v>0.80559999999999998</v>
      </c>
      <c r="H4" s="4" t="s">
        <v>118</v>
      </c>
      <c r="I4" s="6">
        <v>73.95</v>
      </c>
      <c r="J4" s="7">
        <v>45</v>
      </c>
      <c r="K4" s="4">
        <v>1.6433</v>
      </c>
      <c r="L4" s="4" t="s">
        <v>122</v>
      </c>
      <c r="M4" s="8">
        <v>0</v>
      </c>
      <c r="N4" t="s">
        <v>2</v>
      </c>
      <c r="O4" s="2" t="s">
        <v>6</v>
      </c>
      <c r="P4" t="s">
        <v>22</v>
      </c>
      <c r="Q4">
        <f t="shared" si="0"/>
        <v>1</v>
      </c>
      <c r="R4" s="5"/>
      <c r="S4" s="4"/>
      <c r="T4" s="11"/>
    </row>
    <row r="5" spans="1:20" x14ac:dyDescent="0.2">
      <c r="A5" t="s">
        <v>24</v>
      </c>
      <c r="B5">
        <v>1</v>
      </c>
      <c r="C5" s="2">
        <v>1</v>
      </c>
      <c r="D5">
        <v>131</v>
      </c>
      <c r="E5">
        <v>22</v>
      </c>
      <c r="F5">
        <v>17</v>
      </c>
      <c r="G5" s="4">
        <v>0.77270000000000005</v>
      </c>
      <c r="H5" s="4" t="s">
        <v>118</v>
      </c>
      <c r="I5" s="6">
        <v>58.600000000000016</v>
      </c>
      <c r="J5" s="7">
        <v>30</v>
      </c>
      <c r="K5" s="4">
        <v>1.9533</v>
      </c>
      <c r="L5" s="4" t="s">
        <v>123</v>
      </c>
      <c r="M5" s="8">
        <v>-7</v>
      </c>
      <c r="N5" t="s">
        <v>2</v>
      </c>
      <c r="O5" s="2" t="s">
        <v>7</v>
      </c>
      <c r="P5" t="s">
        <v>20</v>
      </c>
      <c r="Q5">
        <f t="shared" si="0"/>
        <v>0</v>
      </c>
      <c r="R5" s="5"/>
      <c r="S5" s="4"/>
      <c r="T5" s="11"/>
    </row>
    <row r="6" spans="1:20" x14ac:dyDescent="0.2">
      <c r="A6" t="s">
        <v>25</v>
      </c>
      <c r="B6">
        <v>1</v>
      </c>
      <c r="C6" s="2">
        <v>2</v>
      </c>
      <c r="D6">
        <v>775</v>
      </c>
      <c r="E6">
        <v>139</v>
      </c>
      <c r="F6">
        <v>113</v>
      </c>
      <c r="G6" s="4">
        <v>0.81289999999999996</v>
      </c>
      <c r="H6" s="4" t="s">
        <v>118</v>
      </c>
      <c r="I6" s="6">
        <v>271.09999999999991</v>
      </c>
      <c r="J6" s="7">
        <v>171</v>
      </c>
      <c r="K6" s="4">
        <v>1.5853999999999999</v>
      </c>
      <c r="L6" s="4" t="s">
        <v>122</v>
      </c>
      <c r="M6" s="8">
        <v>-1</v>
      </c>
      <c r="N6" t="s">
        <v>2</v>
      </c>
      <c r="O6" s="2" t="s">
        <v>7</v>
      </c>
      <c r="P6" t="s">
        <v>20</v>
      </c>
      <c r="Q6">
        <f t="shared" si="0"/>
        <v>0</v>
      </c>
      <c r="R6" s="5"/>
      <c r="S6" s="4"/>
      <c r="T6" s="11"/>
    </row>
    <row r="7" spans="1:20" x14ac:dyDescent="0.2">
      <c r="A7" t="s">
        <v>26</v>
      </c>
      <c r="B7">
        <v>1</v>
      </c>
      <c r="C7" s="2">
        <v>3</v>
      </c>
      <c r="D7">
        <v>124</v>
      </c>
      <c r="E7">
        <v>18</v>
      </c>
      <c r="F7">
        <v>15</v>
      </c>
      <c r="G7" s="4">
        <v>0.83330000000000004</v>
      </c>
      <c r="H7" s="4" t="s">
        <v>118</v>
      </c>
      <c r="I7" s="6">
        <v>63.050000000000011</v>
      </c>
      <c r="J7" s="7">
        <v>27</v>
      </c>
      <c r="K7" s="4">
        <v>2.3351999999999999</v>
      </c>
      <c r="L7" s="4" t="s">
        <v>124</v>
      </c>
      <c r="M7" s="8">
        <v>-7</v>
      </c>
      <c r="N7" t="s">
        <v>2</v>
      </c>
      <c r="O7" s="2" t="s">
        <v>7</v>
      </c>
      <c r="P7" t="s">
        <v>20</v>
      </c>
      <c r="Q7">
        <f t="shared" si="0"/>
        <v>0</v>
      </c>
      <c r="R7" s="5"/>
      <c r="S7" s="4"/>
      <c r="T7" s="11"/>
    </row>
    <row r="8" spans="1:20" x14ac:dyDescent="0.2">
      <c r="A8" t="s">
        <v>27</v>
      </c>
      <c r="B8">
        <v>1</v>
      </c>
      <c r="C8" s="2">
        <v>3</v>
      </c>
      <c r="D8">
        <v>919</v>
      </c>
      <c r="E8">
        <v>174</v>
      </c>
      <c r="F8">
        <v>136</v>
      </c>
      <c r="G8" s="4">
        <v>0.78159999999999996</v>
      </c>
      <c r="H8" s="4" t="s">
        <v>118</v>
      </c>
      <c r="I8" s="6">
        <v>391.79999999999967</v>
      </c>
      <c r="J8" s="7">
        <v>221</v>
      </c>
      <c r="K8" s="4">
        <v>1.7728999999999999</v>
      </c>
      <c r="L8" s="4" t="s">
        <v>122</v>
      </c>
      <c r="M8" s="8">
        <v>-1</v>
      </c>
      <c r="N8" t="s">
        <v>2</v>
      </c>
      <c r="O8" s="2" t="s">
        <v>7</v>
      </c>
      <c r="P8" t="s">
        <v>20</v>
      </c>
      <c r="Q8">
        <f t="shared" si="0"/>
        <v>0</v>
      </c>
      <c r="R8" s="5"/>
      <c r="S8" s="4"/>
      <c r="T8" s="11"/>
    </row>
    <row r="9" spans="1:20" x14ac:dyDescent="0.2">
      <c r="A9" t="s">
        <v>28</v>
      </c>
      <c r="B9">
        <v>1</v>
      </c>
      <c r="C9" s="2">
        <v>4</v>
      </c>
      <c r="D9">
        <v>119</v>
      </c>
      <c r="E9">
        <v>23</v>
      </c>
      <c r="F9">
        <v>16</v>
      </c>
      <c r="G9" s="4">
        <v>0.69569999999999999</v>
      </c>
      <c r="H9" s="4" t="s">
        <v>117</v>
      </c>
      <c r="I9" s="6">
        <v>77.90000000000002</v>
      </c>
      <c r="J9" s="7">
        <v>35</v>
      </c>
      <c r="K9" s="4">
        <v>2.2256999999999998</v>
      </c>
      <c r="L9" s="4" t="s">
        <v>123</v>
      </c>
      <c r="M9" s="8">
        <v>1</v>
      </c>
      <c r="N9" t="s">
        <v>2</v>
      </c>
      <c r="O9" s="2" t="s">
        <v>8</v>
      </c>
      <c r="P9" t="s">
        <v>22</v>
      </c>
      <c r="Q9">
        <f t="shared" si="0"/>
        <v>1</v>
      </c>
      <c r="R9" s="5"/>
      <c r="T9" s="2"/>
    </row>
    <row r="10" spans="1:20" x14ac:dyDescent="0.2">
      <c r="A10" t="s">
        <v>29</v>
      </c>
      <c r="B10">
        <v>1</v>
      </c>
      <c r="C10" s="2">
        <v>4</v>
      </c>
      <c r="D10">
        <v>149</v>
      </c>
      <c r="E10">
        <v>27</v>
      </c>
      <c r="F10">
        <v>25</v>
      </c>
      <c r="G10" s="4">
        <v>0.92589999999999995</v>
      </c>
      <c r="H10" s="4" t="s">
        <v>119</v>
      </c>
      <c r="I10" s="6">
        <v>82.550000000000011</v>
      </c>
      <c r="J10" s="7">
        <v>36</v>
      </c>
      <c r="K10" s="4">
        <v>2.2930999999999999</v>
      </c>
      <c r="L10" s="4" t="s">
        <v>124</v>
      </c>
      <c r="M10" s="8">
        <v>0</v>
      </c>
      <c r="N10" t="s">
        <v>2</v>
      </c>
      <c r="O10" s="2" t="s">
        <v>6</v>
      </c>
      <c r="P10" t="s">
        <v>22</v>
      </c>
      <c r="Q10">
        <f t="shared" si="0"/>
        <v>1</v>
      </c>
      <c r="R10" s="5"/>
      <c r="S10" s="4"/>
      <c r="T10" s="11"/>
    </row>
    <row r="11" spans="1:20" x14ac:dyDescent="0.2">
      <c r="A11" t="s">
        <v>30</v>
      </c>
      <c r="B11">
        <v>1</v>
      </c>
      <c r="C11" s="2">
        <v>4</v>
      </c>
      <c r="D11">
        <v>398</v>
      </c>
      <c r="E11">
        <v>87</v>
      </c>
      <c r="F11">
        <v>73</v>
      </c>
      <c r="G11" s="4">
        <v>0.83909999999999996</v>
      </c>
      <c r="H11" s="4" t="s">
        <v>118</v>
      </c>
      <c r="I11" s="6">
        <v>205.54999999999993</v>
      </c>
      <c r="J11" s="7">
        <v>114</v>
      </c>
      <c r="K11" s="4">
        <v>1.8030999999999999</v>
      </c>
      <c r="L11" s="4" t="s">
        <v>122</v>
      </c>
      <c r="M11" s="8">
        <v>-6</v>
      </c>
      <c r="N11" t="s">
        <v>2</v>
      </c>
      <c r="O11" s="2" t="s">
        <v>8</v>
      </c>
      <c r="P11" t="s">
        <v>20</v>
      </c>
      <c r="Q11">
        <f t="shared" si="0"/>
        <v>0</v>
      </c>
      <c r="R11" s="5"/>
      <c r="S11" s="4"/>
      <c r="T11" s="11"/>
    </row>
    <row r="12" spans="1:20" x14ac:dyDescent="0.2">
      <c r="A12" t="s">
        <v>31</v>
      </c>
      <c r="B12">
        <v>2</v>
      </c>
      <c r="C12" s="2">
        <v>1</v>
      </c>
      <c r="D12">
        <v>580</v>
      </c>
      <c r="E12">
        <v>120</v>
      </c>
      <c r="F12">
        <v>97</v>
      </c>
      <c r="G12" s="4">
        <v>0.80830000000000002</v>
      </c>
      <c r="H12" s="4" t="s">
        <v>118</v>
      </c>
      <c r="I12" s="6">
        <v>299.0499999999999</v>
      </c>
      <c r="J12" s="7">
        <v>159</v>
      </c>
      <c r="K12" s="4">
        <v>1.8808</v>
      </c>
      <c r="L12" s="4" t="s">
        <v>122</v>
      </c>
      <c r="M12" s="8">
        <v>1</v>
      </c>
      <c r="N12" t="s">
        <v>3</v>
      </c>
      <c r="O12" s="2" t="s">
        <v>7</v>
      </c>
      <c r="P12" t="s">
        <v>22</v>
      </c>
      <c r="Q12">
        <f t="shared" si="0"/>
        <v>1</v>
      </c>
      <c r="R12" s="5"/>
      <c r="S12" s="4"/>
      <c r="T12" s="11"/>
    </row>
    <row r="13" spans="1:20" x14ac:dyDescent="0.2">
      <c r="A13" t="s">
        <v>32</v>
      </c>
      <c r="B13">
        <v>2</v>
      </c>
      <c r="C13" s="2">
        <v>1</v>
      </c>
      <c r="D13">
        <v>364</v>
      </c>
      <c r="E13">
        <v>80</v>
      </c>
      <c r="F13">
        <v>64</v>
      </c>
      <c r="G13" s="4">
        <v>0.8</v>
      </c>
      <c r="H13" s="4" t="s">
        <v>118</v>
      </c>
      <c r="I13" s="6">
        <v>191.45</v>
      </c>
      <c r="J13" s="7">
        <v>105</v>
      </c>
      <c r="K13" s="4">
        <v>1.8232999999999999</v>
      </c>
      <c r="L13" s="4" t="s">
        <v>122</v>
      </c>
      <c r="M13" s="8">
        <v>-6</v>
      </c>
      <c r="N13" t="s">
        <v>3</v>
      </c>
      <c r="O13" s="2" t="s">
        <v>6</v>
      </c>
      <c r="P13" t="s">
        <v>20</v>
      </c>
      <c r="Q13">
        <f t="shared" si="0"/>
        <v>0</v>
      </c>
      <c r="R13" s="5"/>
      <c r="S13" s="4"/>
      <c r="T13" s="11"/>
    </row>
    <row r="14" spans="1:20" x14ac:dyDescent="0.2">
      <c r="A14" t="s">
        <v>33</v>
      </c>
      <c r="B14">
        <v>2</v>
      </c>
      <c r="C14" s="2">
        <v>2</v>
      </c>
      <c r="D14">
        <v>315</v>
      </c>
      <c r="E14">
        <v>63</v>
      </c>
      <c r="F14">
        <v>55</v>
      </c>
      <c r="G14" s="4">
        <v>0.873</v>
      </c>
      <c r="H14" s="4" t="s">
        <v>119</v>
      </c>
      <c r="I14" s="6">
        <v>136.15000000000003</v>
      </c>
      <c r="J14" s="7">
        <v>80</v>
      </c>
      <c r="K14" s="4">
        <v>1.7019</v>
      </c>
      <c r="L14" s="4" t="s">
        <v>122</v>
      </c>
      <c r="M14" s="8">
        <v>-1</v>
      </c>
      <c r="N14" t="s">
        <v>3</v>
      </c>
      <c r="O14" s="2" t="s">
        <v>6</v>
      </c>
      <c r="P14" t="s">
        <v>20</v>
      </c>
      <c r="Q14">
        <f t="shared" si="0"/>
        <v>0</v>
      </c>
      <c r="R14" s="5"/>
      <c r="S14" s="4"/>
      <c r="T14" s="11"/>
    </row>
    <row r="15" spans="1:20" x14ac:dyDescent="0.2">
      <c r="A15" t="s">
        <v>34</v>
      </c>
      <c r="B15">
        <v>2</v>
      </c>
      <c r="C15" s="2">
        <v>2</v>
      </c>
      <c r="D15">
        <v>505</v>
      </c>
      <c r="E15">
        <v>100</v>
      </c>
      <c r="F15">
        <v>75</v>
      </c>
      <c r="G15" s="4">
        <v>0.75</v>
      </c>
      <c r="H15" s="4" t="s">
        <v>118</v>
      </c>
      <c r="I15" s="6">
        <v>264.24999999999983</v>
      </c>
      <c r="J15" s="7">
        <v>134</v>
      </c>
      <c r="K15" s="4">
        <v>1.972</v>
      </c>
      <c r="L15" s="4" t="s">
        <v>123</v>
      </c>
      <c r="M15" s="8">
        <v>-6</v>
      </c>
      <c r="N15" t="s">
        <v>3</v>
      </c>
      <c r="O15" s="2" t="s">
        <v>6</v>
      </c>
      <c r="P15" t="s">
        <v>20</v>
      </c>
      <c r="Q15">
        <f t="shared" si="0"/>
        <v>0</v>
      </c>
      <c r="R15" s="5"/>
      <c r="T15" s="2"/>
    </row>
    <row r="16" spans="1:20" x14ac:dyDescent="0.2">
      <c r="A16" t="s">
        <v>35</v>
      </c>
      <c r="B16">
        <v>2</v>
      </c>
      <c r="C16" s="2">
        <v>3</v>
      </c>
      <c r="D16">
        <v>487</v>
      </c>
      <c r="E16">
        <v>92</v>
      </c>
      <c r="F16">
        <v>70</v>
      </c>
      <c r="G16" s="4">
        <v>0.76090000000000002</v>
      </c>
      <c r="H16" s="4" t="s">
        <v>118</v>
      </c>
      <c r="I16" s="6">
        <v>206.14999999999995</v>
      </c>
      <c r="J16" s="7">
        <v>118</v>
      </c>
      <c r="K16" s="4">
        <v>1.7470000000000001</v>
      </c>
      <c r="L16" s="4" t="s">
        <v>122</v>
      </c>
      <c r="M16" s="8">
        <v>0</v>
      </c>
      <c r="N16" t="s">
        <v>3</v>
      </c>
      <c r="O16" s="2" t="s">
        <v>7</v>
      </c>
      <c r="P16" t="s">
        <v>22</v>
      </c>
      <c r="Q16">
        <f t="shared" si="0"/>
        <v>1</v>
      </c>
      <c r="R16" s="5"/>
      <c r="T16" s="2"/>
    </row>
    <row r="17" spans="1:20" x14ac:dyDescent="0.2">
      <c r="A17" t="s">
        <v>36</v>
      </c>
      <c r="B17">
        <v>2</v>
      </c>
      <c r="C17" s="2">
        <v>3</v>
      </c>
      <c r="D17">
        <v>107</v>
      </c>
      <c r="E17">
        <v>17</v>
      </c>
      <c r="F17">
        <v>12</v>
      </c>
      <c r="G17" s="4">
        <v>0.70589999999999997</v>
      </c>
      <c r="H17" s="4" t="s">
        <v>117</v>
      </c>
      <c r="I17" s="6">
        <v>47.050000000000004</v>
      </c>
      <c r="J17" s="7">
        <v>26</v>
      </c>
      <c r="K17" s="4">
        <v>1.8096000000000001</v>
      </c>
      <c r="L17" s="4" t="s">
        <v>122</v>
      </c>
      <c r="M17" s="8">
        <v>1</v>
      </c>
      <c r="N17" t="s">
        <v>3</v>
      </c>
      <c r="O17" s="2" t="s">
        <v>7</v>
      </c>
      <c r="P17" t="s">
        <v>22</v>
      </c>
      <c r="Q17">
        <f t="shared" si="0"/>
        <v>1</v>
      </c>
      <c r="R17" s="5"/>
      <c r="T17" s="2"/>
    </row>
    <row r="18" spans="1:20" x14ac:dyDescent="0.2">
      <c r="A18" t="s">
        <v>37</v>
      </c>
      <c r="B18">
        <v>2</v>
      </c>
      <c r="C18" s="2">
        <v>3</v>
      </c>
      <c r="D18">
        <v>199</v>
      </c>
      <c r="E18">
        <v>36</v>
      </c>
      <c r="F18">
        <v>25</v>
      </c>
      <c r="G18" s="4">
        <v>0.69440000000000002</v>
      </c>
      <c r="H18" s="4" t="s">
        <v>117</v>
      </c>
      <c r="I18" s="6">
        <v>88.800000000000026</v>
      </c>
      <c r="J18" s="7">
        <v>51</v>
      </c>
      <c r="K18" s="4">
        <v>1.7412000000000001</v>
      </c>
      <c r="L18" s="4" t="s">
        <v>122</v>
      </c>
      <c r="M18" s="8">
        <v>0</v>
      </c>
      <c r="N18" t="s">
        <v>3</v>
      </c>
      <c r="O18" s="2" t="s">
        <v>6</v>
      </c>
      <c r="P18" t="s">
        <v>22</v>
      </c>
      <c r="Q18">
        <f t="shared" si="0"/>
        <v>1</v>
      </c>
      <c r="R18" s="5"/>
      <c r="T18" s="2"/>
    </row>
    <row r="19" spans="1:20" x14ac:dyDescent="0.2">
      <c r="A19" t="s">
        <v>38</v>
      </c>
      <c r="B19">
        <v>2</v>
      </c>
      <c r="C19" s="2">
        <v>4</v>
      </c>
      <c r="D19">
        <v>185</v>
      </c>
      <c r="E19">
        <v>44</v>
      </c>
      <c r="F19">
        <v>36</v>
      </c>
      <c r="G19" s="4">
        <v>0.81820000000000004</v>
      </c>
      <c r="H19" s="4" t="s">
        <v>118</v>
      </c>
      <c r="I19" s="6">
        <v>105.05000000000004</v>
      </c>
      <c r="J19" s="7">
        <v>58</v>
      </c>
      <c r="K19" s="4">
        <v>1.8111999999999999</v>
      </c>
      <c r="L19" s="4" t="s">
        <v>122</v>
      </c>
      <c r="M19" s="8">
        <v>-1</v>
      </c>
      <c r="N19" t="s">
        <v>3</v>
      </c>
      <c r="O19" s="2" t="s">
        <v>8</v>
      </c>
      <c r="P19" t="s">
        <v>20</v>
      </c>
      <c r="Q19">
        <f t="shared" si="0"/>
        <v>0</v>
      </c>
      <c r="R19" s="5"/>
      <c r="T19" s="2"/>
    </row>
    <row r="20" spans="1:20" x14ac:dyDescent="0.2">
      <c r="A20" t="s">
        <v>39</v>
      </c>
      <c r="B20">
        <v>2</v>
      </c>
      <c r="C20" s="2">
        <v>4</v>
      </c>
      <c r="D20">
        <v>53</v>
      </c>
      <c r="E20">
        <v>11</v>
      </c>
      <c r="F20">
        <v>7</v>
      </c>
      <c r="G20" s="4">
        <v>0.63639999999999997</v>
      </c>
      <c r="H20" s="4" t="s">
        <v>117</v>
      </c>
      <c r="I20" s="6">
        <v>33.950000000000003</v>
      </c>
      <c r="J20" s="7">
        <v>14</v>
      </c>
      <c r="K20" s="4">
        <v>2.4249999999999998</v>
      </c>
      <c r="L20" s="4" t="s">
        <v>124</v>
      </c>
      <c r="M20" s="8">
        <v>-1</v>
      </c>
      <c r="N20" t="s">
        <v>3</v>
      </c>
      <c r="O20" s="2" t="s">
        <v>7</v>
      </c>
      <c r="P20" t="s">
        <v>20</v>
      </c>
      <c r="Q20">
        <f t="shared" si="0"/>
        <v>0</v>
      </c>
      <c r="R20" s="5"/>
      <c r="T20" s="2"/>
    </row>
    <row r="21" spans="1:20" x14ac:dyDescent="0.2">
      <c r="A21" t="s">
        <v>40</v>
      </c>
      <c r="B21">
        <v>2</v>
      </c>
      <c r="C21" s="2">
        <v>4</v>
      </c>
      <c r="D21">
        <v>26</v>
      </c>
      <c r="E21">
        <v>2</v>
      </c>
      <c r="F21">
        <v>2</v>
      </c>
      <c r="G21" s="4">
        <v>1</v>
      </c>
      <c r="H21" s="4" t="s">
        <v>120</v>
      </c>
      <c r="I21" s="6">
        <v>6.45</v>
      </c>
      <c r="J21" s="7">
        <v>6</v>
      </c>
      <c r="K21" s="4">
        <v>1.075</v>
      </c>
      <c r="L21" s="4" t="s">
        <v>121</v>
      </c>
      <c r="M21" s="8">
        <v>0</v>
      </c>
      <c r="N21" t="s">
        <v>3</v>
      </c>
      <c r="O21" s="2" t="s">
        <v>6</v>
      </c>
      <c r="P21" t="s">
        <v>22</v>
      </c>
      <c r="Q21">
        <f t="shared" si="0"/>
        <v>1</v>
      </c>
      <c r="R21" s="5"/>
      <c r="T21" s="2"/>
    </row>
    <row r="22" spans="1:20" x14ac:dyDescent="0.2">
      <c r="A22" t="s">
        <v>41</v>
      </c>
      <c r="B22">
        <v>2</v>
      </c>
      <c r="C22" s="2">
        <v>4</v>
      </c>
      <c r="D22">
        <v>7</v>
      </c>
      <c r="E22">
        <v>4</v>
      </c>
      <c r="F22">
        <v>3</v>
      </c>
      <c r="G22" s="4">
        <v>0.75</v>
      </c>
      <c r="H22" s="4" t="s">
        <v>118</v>
      </c>
      <c r="I22" s="6">
        <v>3</v>
      </c>
      <c r="J22" s="7">
        <v>4</v>
      </c>
      <c r="K22" s="4">
        <v>0.75</v>
      </c>
      <c r="L22" s="4" t="s">
        <v>121</v>
      </c>
      <c r="M22" s="8">
        <v>0</v>
      </c>
      <c r="N22" t="s">
        <v>3</v>
      </c>
      <c r="O22" s="2" t="s">
        <v>6</v>
      </c>
      <c r="P22" t="s">
        <v>22</v>
      </c>
      <c r="Q22">
        <f t="shared" si="0"/>
        <v>1</v>
      </c>
      <c r="R22" s="5"/>
      <c r="T22" s="2"/>
    </row>
    <row r="23" spans="1:20" x14ac:dyDescent="0.2">
      <c r="A23" t="s">
        <v>42</v>
      </c>
      <c r="B23">
        <v>2</v>
      </c>
      <c r="C23" s="2">
        <v>4</v>
      </c>
      <c r="D23">
        <v>27</v>
      </c>
      <c r="E23">
        <v>5</v>
      </c>
      <c r="F23">
        <v>4</v>
      </c>
      <c r="G23" s="4">
        <v>0.8</v>
      </c>
      <c r="H23" s="4" t="s">
        <v>118</v>
      </c>
      <c r="I23" s="6">
        <v>20.25</v>
      </c>
      <c r="J23" s="7">
        <v>7</v>
      </c>
      <c r="K23" s="4">
        <v>2.8929</v>
      </c>
      <c r="L23" s="4" t="s">
        <v>125</v>
      </c>
      <c r="M23" s="8">
        <v>0</v>
      </c>
      <c r="N23" t="s">
        <v>3</v>
      </c>
      <c r="O23" s="2" t="s">
        <v>7</v>
      </c>
      <c r="P23" t="s">
        <v>22</v>
      </c>
      <c r="Q23">
        <f t="shared" si="0"/>
        <v>1</v>
      </c>
      <c r="R23" s="5"/>
      <c r="T23" s="2"/>
    </row>
    <row r="24" spans="1:20" x14ac:dyDescent="0.2">
      <c r="A24" t="s">
        <v>43</v>
      </c>
      <c r="B24">
        <v>2</v>
      </c>
      <c r="C24" s="2">
        <v>4</v>
      </c>
      <c r="D24">
        <v>210</v>
      </c>
      <c r="E24">
        <v>36</v>
      </c>
      <c r="F24">
        <v>26</v>
      </c>
      <c r="G24" s="4">
        <v>0.72219999999999995</v>
      </c>
      <c r="H24" s="4" t="s">
        <v>118</v>
      </c>
      <c r="I24" s="6">
        <v>88.500000000000014</v>
      </c>
      <c r="J24" s="7">
        <v>46</v>
      </c>
      <c r="K24" s="4">
        <v>1.9238999999999999</v>
      </c>
      <c r="L24" s="4" t="s">
        <v>123</v>
      </c>
      <c r="M24" s="8">
        <v>0</v>
      </c>
      <c r="N24" t="s">
        <v>3</v>
      </c>
      <c r="O24" s="2" t="s">
        <v>6</v>
      </c>
      <c r="P24" t="s">
        <v>22</v>
      </c>
      <c r="Q24">
        <f t="shared" si="0"/>
        <v>1</v>
      </c>
      <c r="R24" s="5"/>
      <c r="T24" s="2"/>
    </row>
    <row r="25" spans="1:20" x14ac:dyDescent="0.2">
      <c r="A25" t="s">
        <v>44</v>
      </c>
      <c r="B25">
        <v>2</v>
      </c>
      <c r="C25" s="2">
        <v>4</v>
      </c>
      <c r="D25">
        <v>142</v>
      </c>
      <c r="E25">
        <v>28</v>
      </c>
      <c r="F25">
        <v>20</v>
      </c>
      <c r="G25" s="4">
        <v>0.71430000000000005</v>
      </c>
      <c r="H25" s="4" t="s">
        <v>117</v>
      </c>
      <c r="I25" s="6">
        <v>78.400000000000006</v>
      </c>
      <c r="J25" s="7">
        <v>36</v>
      </c>
      <c r="K25" s="4">
        <v>2.1778</v>
      </c>
      <c r="L25" s="4" t="s">
        <v>123</v>
      </c>
      <c r="M25" s="8">
        <v>-6</v>
      </c>
      <c r="N25" t="s">
        <v>3</v>
      </c>
      <c r="O25" s="2" t="s">
        <v>6</v>
      </c>
      <c r="P25" t="s">
        <v>20</v>
      </c>
      <c r="Q25">
        <f t="shared" si="0"/>
        <v>0</v>
      </c>
      <c r="R25" s="5"/>
      <c r="T25" s="2"/>
    </row>
    <row r="26" spans="1:20" x14ac:dyDescent="0.2">
      <c r="A26" t="s">
        <v>45</v>
      </c>
      <c r="B26">
        <v>3</v>
      </c>
      <c r="C26" s="3">
        <v>1</v>
      </c>
      <c r="D26">
        <v>157</v>
      </c>
      <c r="E26">
        <v>24</v>
      </c>
      <c r="F26">
        <v>20</v>
      </c>
      <c r="G26" s="4">
        <v>0.83330000000000004</v>
      </c>
      <c r="H26" s="4" t="s">
        <v>118</v>
      </c>
      <c r="I26" s="6">
        <v>56.35</v>
      </c>
      <c r="J26" s="7">
        <v>33</v>
      </c>
      <c r="K26" s="4">
        <v>1.7076</v>
      </c>
      <c r="L26" s="4" t="s">
        <v>122</v>
      </c>
      <c r="M26" s="8">
        <v>-12</v>
      </c>
      <c r="N26" t="s">
        <v>3</v>
      </c>
      <c r="O26" s="2" t="s">
        <v>6</v>
      </c>
      <c r="P26" t="s">
        <v>20</v>
      </c>
      <c r="Q26">
        <f t="shared" si="0"/>
        <v>0</v>
      </c>
      <c r="R26" s="5"/>
      <c r="T26" s="2"/>
    </row>
    <row r="27" spans="1:20" x14ac:dyDescent="0.2">
      <c r="A27" t="s">
        <v>46</v>
      </c>
      <c r="B27">
        <v>3</v>
      </c>
      <c r="C27" s="3">
        <v>1</v>
      </c>
      <c r="D27">
        <v>179</v>
      </c>
      <c r="E27">
        <v>32</v>
      </c>
      <c r="F27">
        <v>29</v>
      </c>
      <c r="G27" s="4">
        <v>0.90629999999999999</v>
      </c>
      <c r="H27" s="4" t="s">
        <v>119</v>
      </c>
      <c r="I27" s="6">
        <v>60.450000000000017</v>
      </c>
      <c r="J27" s="7">
        <v>37</v>
      </c>
      <c r="K27" s="4">
        <v>1.6337999999999999</v>
      </c>
      <c r="L27" s="4" t="s">
        <v>122</v>
      </c>
      <c r="M27" s="8">
        <v>7</v>
      </c>
      <c r="N27" t="s">
        <v>3</v>
      </c>
      <c r="O27" s="2" t="s">
        <v>7</v>
      </c>
      <c r="P27" t="s">
        <v>22</v>
      </c>
      <c r="Q27">
        <f t="shared" si="0"/>
        <v>1</v>
      </c>
      <c r="R27" s="5"/>
      <c r="T27" s="2"/>
    </row>
    <row r="28" spans="1:20" x14ac:dyDescent="0.2">
      <c r="A28" t="s">
        <v>47</v>
      </c>
      <c r="B28">
        <v>3</v>
      </c>
      <c r="C28" s="3">
        <v>1</v>
      </c>
      <c r="D28">
        <v>98</v>
      </c>
      <c r="E28">
        <v>15</v>
      </c>
      <c r="F28">
        <v>14</v>
      </c>
      <c r="G28" s="4">
        <v>0.93330000000000002</v>
      </c>
      <c r="H28" s="4" t="s">
        <v>119</v>
      </c>
      <c r="I28" s="6">
        <v>36.5</v>
      </c>
      <c r="J28" s="7">
        <v>20</v>
      </c>
      <c r="K28" s="4">
        <v>1.825</v>
      </c>
      <c r="L28" s="4" t="s">
        <v>122</v>
      </c>
      <c r="M28" s="8">
        <v>6</v>
      </c>
      <c r="N28" t="s">
        <v>3</v>
      </c>
      <c r="O28" s="2" t="s">
        <v>6</v>
      </c>
      <c r="P28" t="s">
        <v>22</v>
      </c>
      <c r="Q28">
        <f t="shared" si="0"/>
        <v>1</v>
      </c>
      <c r="R28" s="5"/>
      <c r="T28" s="2"/>
    </row>
    <row r="29" spans="1:20" x14ac:dyDescent="0.2">
      <c r="A29" t="s">
        <v>48</v>
      </c>
      <c r="B29">
        <v>3</v>
      </c>
      <c r="C29" s="3">
        <v>1</v>
      </c>
      <c r="D29">
        <v>593</v>
      </c>
      <c r="E29">
        <v>104</v>
      </c>
      <c r="F29">
        <v>86</v>
      </c>
      <c r="G29" s="4">
        <v>0.82689999999999997</v>
      </c>
      <c r="H29" s="4" t="s">
        <v>118</v>
      </c>
      <c r="I29" s="6">
        <v>256.54999999999984</v>
      </c>
      <c r="J29" s="7">
        <v>130</v>
      </c>
      <c r="K29" s="4">
        <v>1.9735</v>
      </c>
      <c r="L29" s="4" t="s">
        <v>123</v>
      </c>
      <c r="M29" s="8">
        <v>-7</v>
      </c>
      <c r="N29" t="s">
        <v>3</v>
      </c>
      <c r="O29" s="2" t="s">
        <v>6</v>
      </c>
      <c r="P29" t="s">
        <v>20</v>
      </c>
      <c r="Q29">
        <f t="shared" si="0"/>
        <v>0</v>
      </c>
      <c r="R29" s="5"/>
      <c r="T29" s="2"/>
    </row>
    <row r="30" spans="1:20" x14ac:dyDescent="0.2">
      <c r="A30" t="s">
        <v>49</v>
      </c>
      <c r="B30">
        <v>3</v>
      </c>
      <c r="C30" s="3">
        <v>2</v>
      </c>
      <c r="D30">
        <v>33</v>
      </c>
      <c r="E30">
        <v>4</v>
      </c>
      <c r="F30">
        <v>4</v>
      </c>
      <c r="G30" s="4">
        <v>1</v>
      </c>
      <c r="H30" s="4" t="s">
        <v>120</v>
      </c>
      <c r="I30" s="6">
        <v>23.7</v>
      </c>
      <c r="J30" s="7">
        <v>9</v>
      </c>
      <c r="K30" s="4">
        <v>2.6333000000000002</v>
      </c>
      <c r="L30" s="4" t="s">
        <v>124</v>
      </c>
      <c r="M30" s="8">
        <v>-5</v>
      </c>
      <c r="N30" t="s">
        <v>3</v>
      </c>
      <c r="O30" s="2" t="s">
        <v>7</v>
      </c>
      <c r="P30" t="s">
        <v>20</v>
      </c>
      <c r="Q30">
        <f t="shared" si="0"/>
        <v>0</v>
      </c>
      <c r="R30" s="5"/>
      <c r="T30" s="2"/>
    </row>
    <row r="31" spans="1:20" x14ac:dyDescent="0.2">
      <c r="A31" t="s">
        <v>50</v>
      </c>
      <c r="B31">
        <v>3</v>
      </c>
      <c r="C31" s="3">
        <v>2</v>
      </c>
      <c r="D31">
        <v>190</v>
      </c>
      <c r="E31">
        <v>39</v>
      </c>
      <c r="F31">
        <v>32</v>
      </c>
      <c r="G31" s="4">
        <v>0.82050000000000001</v>
      </c>
      <c r="H31" s="4" t="s">
        <v>118</v>
      </c>
      <c r="I31" s="6">
        <v>84.800000000000026</v>
      </c>
      <c r="J31" s="7">
        <v>52</v>
      </c>
      <c r="K31" s="4">
        <v>1.6308</v>
      </c>
      <c r="L31" s="4" t="s">
        <v>122</v>
      </c>
      <c r="M31" s="8">
        <v>-5</v>
      </c>
      <c r="N31" t="s">
        <v>3</v>
      </c>
      <c r="O31" s="2" t="s">
        <v>7</v>
      </c>
      <c r="P31" t="s">
        <v>20</v>
      </c>
      <c r="Q31">
        <f t="shared" si="0"/>
        <v>0</v>
      </c>
      <c r="R31" s="5"/>
      <c r="T31" s="2"/>
    </row>
    <row r="32" spans="1:20" x14ac:dyDescent="0.2">
      <c r="A32" t="s">
        <v>51</v>
      </c>
      <c r="B32">
        <v>3</v>
      </c>
      <c r="C32" s="3">
        <v>2</v>
      </c>
      <c r="D32">
        <v>130</v>
      </c>
      <c r="E32">
        <v>22</v>
      </c>
      <c r="F32">
        <v>19</v>
      </c>
      <c r="G32" s="4">
        <v>0.86360000000000003</v>
      </c>
      <c r="H32" s="4" t="s">
        <v>119</v>
      </c>
      <c r="I32" s="6">
        <v>64.750000000000014</v>
      </c>
      <c r="J32" s="7">
        <v>34</v>
      </c>
      <c r="K32" s="4">
        <v>1.9044000000000001</v>
      </c>
      <c r="L32" s="4" t="s">
        <v>123</v>
      </c>
      <c r="M32" s="8">
        <v>-5</v>
      </c>
      <c r="N32" t="s">
        <v>3</v>
      </c>
      <c r="O32" s="2" t="s">
        <v>8</v>
      </c>
      <c r="P32" t="s">
        <v>20</v>
      </c>
      <c r="Q32">
        <f t="shared" si="0"/>
        <v>0</v>
      </c>
      <c r="R32" s="5"/>
      <c r="T32" s="2"/>
    </row>
    <row r="33" spans="1:20" x14ac:dyDescent="0.2">
      <c r="A33" t="s">
        <v>52</v>
      </c>
      <c r="B33">
        <v>3</v>
      </c>
      <c r="C33" s="3">
        <v>2</v>
      </c>
      <c r="D33">
        <v>91</v>
      </c>
      <c r="E33">
        <v>16</v>
      </c>
      <c r="F33">
        <v>14</v>
      </c>
      <c r="G33" s="4">
        <v>0.875</v>
      </c>
      <c r="H33" s="4" t="s">
        <v>119</v>
      </c>
      <c r="I33" s="6">
        <v>30.15</v>
      </c>
      <c r="J33" s="7">
        <v>17</v>
      </c>
      <c r="K33" s="4">
        <v>1.7735000000000001</v>
      </c>
      <c r="L33" s="4" t="s">
        <v>122</v>
      </c>
      <c r="M33" s="8">
        <v>-6</v>
      </c>
      <c r="N33" t="s">
        <v>3</v>
      </c>
      <c r="O33" s="2" t="s">
        <v>6</v>
      </c>
      <c r="P33" t="s">
        <v>20</v>
      </c>
      <c r="Q33">
        <f t="shared" si="0"/>
        <v>0</v>
      </c>
      <c r="R33" s="5"/>
      <c r="T33" s="2"/>
    </row>
    <row r="34" spans="1:20" x14ac:dyDescent="0.2">
      <c r="A34" t="s">
        <v>53</v>
      </c>
      <c r="B34">
        <v>3</v>
      </c>
      <c r="C34" s="3">
        <v>2</v>
      </c>
      <c r="D34">
        <v>467</v>
      </c>
      <c r="E34">
        <v>95</v>
      </c>
      <c r="F34">
        <v>78</v>
      </c>
      <c r="G34" s="4">
        <v>0.82110000000000005</v>
      </c>
      <c r="H34" s="4" t="s">
        <v>118</v>
      </c>
      <c r="I34" s="6">
        <v>242.74999999999989</v>
      </c>
      <c r="J34" s="7">
        <v>129</v>
      </c>
      <c r="K34" s="4">
        <v>1.8817999999999999</v>
      </c>
      <c r="L34" s="4" t="s">
        <v>122</v>
      </c>
      <c r="M34" s="8">
        <v>-6</v>
      </c>
      <c r="N34" t="s">
        <v>3</v>
      </c>
      <c r="O34" s="2" t="s">
        <v>6</v>
      </c>
      <c r="P34" t="s">
        <v>20</v>
      </c>
      <c r="Q34">
        <f t="shared" si="0"/>
        <v>0</v>
      </c>
      <c r="R34" s="5"/>
      <c r="T34" s="2"/>
    </row>
    <row r="35" spans="1:20" x14ac:dyDescent="0.2">
      <c r="A35" t="s">
        <v>54</v>
      </c>
      <c r="B35">
        <v>3</v>
      </c>
      <c r="C35" s="3">
        <v>3</v>
      </c>
      <c r="D35">
        <v>62</v>
      </c>
      <c r="E35">
        <v>10</v>
      </c>
      <c r="F35">
        <v>8</v>
      </c>
      <c r="G35" s="4">
        <v>0.8</v>
      </c>
      <c r="H35" s="4" t="s">
        <v>118</v>
      </c>
      <c r="I35" s="6">
        <v>25.749999999999996</v>
      </c>
      <c r="J35" s="7">
        <v>15</v>
      </c>
      <c r="K35" s="4">
        <v>1.7166999999999999</v>
      </c>
      <c r="L35" s="4" t="s">
        <v>122</v>
      </c>
      <c r="M35" s="8">
        <v>-6</v>
      </c>
      <c r="N35" t="s">
        <v>3</v>
      </c>
      <c r="O35" s="2" t="s">
        <v>6</v>
      </c>
      <c r="P35" t="s">
        <v>20</v>
      </c>
      <c r="Q35">
        <f t="shared" si="0"/>
        <v>0</v>
      </c>
      <c r="R35" s="5"/>
      <c r="T35" s="2"/>
    </row>
    <row r="36" spans="1:20" x14ac:dyDescent="0.2">
      <c r="A36" t="s">
        <v>55</v>
      </c>
      <c r="B36">
        <v>3</v>
      </c>
      <c r="C36" s="3">
        <v>3</v>
      </c>
      <c r="D36">
        <v>95</v>
      </c>
      <c r="E36">
        <v>15</v>
      </c>
      <c r="F36">
        <v>11</v>
      </c>
      <c r="G36" s="4">
        <v>0.73329999999999995</v>
      </c>
      <c r="H36" s="4" t="s">
        <v>118</v>
      </c>
      <c r="I36" s="6">
        <v>55.8</v>
      </c>
      <c r="J36" s="7">
        <v>27</v>
      </c>
      <c r="K36" s="4">
        <v>2.0667</v>
      </c>
      <c r="L36" s="4" t="s">
        <v>123</v>
      </c>
      <c r="M36" s="8">
        <v>1</v>
      </c>
      <c r="N36" t="s">
        <v>3</v>
      </c>
      <c r="O36" s="2" t="s">
        <v>7</v>
      </c>
      <c r="P36" t="s">
        <v>22</v>
      </c>
      <c r="Q36">
        <f t="shared" si="0"/>
        <v>1</v>
      </c>
      <c r="R36" s="5"/>
      <c r="T36" s="2"/>
    </row>
    <row r="37" spans="1:20" x14ac:dyDescent="0.2">
      <c r="A37" t="s">
        <v>56</v>
      </c>
      <c r="B37">
        <v>3</v>
      </c>
      <c r="C37" s="3">
        <v>3</v>
      </c>
      <c r="D37">
        <v>411</v>
      </c>
      <c r="E37">
        <v>77</v>
      </c>
      <c r="F37">
        <v>60</v>
      </c>
      <c r="G37" s="4">
        <v>0.7792</v>
      </c>
      <c r="H37" s="4" t="s">
        <v>118</v>
      </c>
      <c r="I37" s="6">
        <v>202.64999999999998</v>
      </c>
      <c r="J37" s="7">
        <v>99</v>
      </c>
      <c r="K37" s="4">
        <v>2.0470000000000002</v>
      </c>
      <c r="L37" s="4" t="s">
        <v>123</v>
      </c>
      <c r="M37" s="8">
        <v>-5</v>
      </c>
      <c r="N37" t="s">
        <v>3</v>
      </c>
      <c r="O37" s="2" t="s">
        <v>6</v>
      </c>
      <c r="P37" t="s">
        <v>20</v>
      </c>
      <c r="Q37">
        <f t="shared" si="0"/>
        <v>0</v>
      </c>
      <c r="R37" s="5"/>
      <c r="T37" s="2"/>
    </row>
    <row r="38" spans="1:20" x14ac:dyDescent="0.2">
      <c r="A38" t="s">
        <v>57</v>
      </c>
      <c r="B38">
        <v>3</v>
      </c>
      <c r="C38" s="3">
        <v>3</v>
      </c>
      <c r="D38">
        <v>82</v>
      </c>
      <c r="E38">
        <v>16</v>
      </c>
      <c r="F38">
        <v>11</v>
      </c>
      <c r="G38" s="4">
        <v>0.6875</v>
      </c>
      <c r="H38" s="4" t="s">
        <v>117</v>
      </c>
      <c r="I38" s="6">
        <v>36.700000000000003</v>
      </c>
      <c r="J38" s="7">
        <v>18</v>
      </c>
      <c r="K38" s="4">
        <v>2.0388999999999999</v>
      </c>
      <c r="L38" s="4" t="s">
        <v>123</v>
      </c>
      <c r="M38" s="8">
        <v>0</v>
      </c>
      <c r="N38" t="s">
        <v>3</v>
      </c>
      <c r="O38" s="2" t="s">
        <v>6</v>
      </c>
      <c r="P38" t="s">
        <v>22</v>
      </c>
      <c r="Q38">
        <f t="shared" si="0"/>
        <v>1</v>
      </c>
      <c r="R38" s="5"/>
      <c r="T38" s="2"/>
    </row>
    <row r="39" spans="1:20" x14ac:dyDescent="0.2">
      <c r="A39" t="s">
        <v>58</v>
      </c>
      <c r="B39">
        <v>3</v>
      </c>
      <c r="C39" s="3">
        <v>3</v>
      </c>
      <c r="D39">
        <v>621</v>
      </c>
      <c r="E39">
        <v>103</v>
      </c>
      <c r="F39">
        <v>90</v>
      </c>
      <c r="G39" s="4">
        <v>0.87380000000000002</v>
      </c>
      <c r="H39" s="4" t="s">
        <v>119</v>
      </c>
      <c r="I39" s="6">
        <v>261.54999999999984</v>
      </c>
      <c r="J39" s="7">
        <v>141</v>
      </c>
      <c r="K39" s="4">
        <v>1.855</v>
      </c>
      <c r="L39" s="4" t="s">
        <v>122</v>
      </c>
      <c r="M39" s="8">
        <v>-6</v>
      </c>
      <c r="N39" t="s">
        <v>3</v>
      </c>
      <c r="O39" s="2" t="s">
        <v>6</v>
      </c>
      <c r="P39" t="s">
        <v>20</v>
      </c>
      <c r="Q39">
        <f t="shared" si="0"/>
        <v>0</v>
      </c>
      <c r="R39" s="5"/>
      <c r="T39" s="2"/>
    </row>
    <row r="40" spans="1:20" x14ac:dyDescent="0.2">
      <c r="A40" t="s">
        <v>59</v>
      </c>
      <c r="B40">
        <v>3</v>
      </c>
      <c r="C40" s="3">
        <v>4</v>
      </c>
      <c r="D40">
        <v>270</v>
      </c>
      <c r="E40">
        <v>53</v>
      </c>
      <c r="F40">
        <v>45</v>
      </c>
      <c r="G40" s="4">
        <v>0.84909999999999997</v>
      </c>
      <c r="H40" s="4" t="s">
        <v>119</v>
      </c>
      <c r="I40" s="6">
        <v>105.60000000000002</v>
      </c>
      <c r="J40" s="7">
        <v>65</v>
      </c>
      <c r="K40" s="4">
        <v>1.6246</v>
      </c>
      <c r="L40" s="4" t="s">
        <v>122</v>
      </c>
      <c r="M40" s="8">
        <v>0</v>
      </c>
      <c r="N40" t="s">
        <v>3</v>
      </c>
      <c r="O40" s="2" t="s">
        <v>7</v>
      </c>
      <c r="P40" t="s">
        <v>22</v>
      </c>
      <c r="Q40">
        <f t="shared" si="0"/>
        <v>1</v>
      </c>
      <c r="R40" s="5"/>
      <c r="T40" s="2"/>
    </row>
    <row r="41" spans="1:20" x14ac:dyDescent="0.2">
      <c r="A41" t="s">
        <v>60</v>
      </c>
      <c r="B41">
        <v>4</v>
      </c>
      <c r="C41" s="2">
        <v>1</v>
      </c>
      <c r="D41">
        <v>598</v>
      </c>
      <c r="E41">
        <v>109</v>
      </c>
      <c r="F41">
        <v>87</v>
      </c>
      <c r="G41" s="4">
        <v>0.79820000000000002</v>
      </c>
      <c r="H41" s="4" t="s">
        <v>118</v>
      </c>
      <c r="I41" s="6">
        <v>277.64999999999986</v>
      </c>
      <c r="J41" s="7">
        <v>145</v>
      </c>
      <c r="K41" s="4">
        <v>1.9148000000000001</v>
      </c>
      <c r="L41" s="4" t="s">
        <v>123</v>
      </c>
      <c r="M41" s="8">
        <v>-12</v>
      </c>
      <c r="N41" t="s">
        <v>3</v>
      </c>
      <c r="O41" s="2" t="s">
        <v>6</v>
      </c>
      <c r="P41" t="s">
        <v>20</v>
      </c>
      <c r="Q41">
        <f t="shared" si="0"/>
        <v>0</v>
      </c>
      <c r="R41" s="5"/>
      <c r="T41" s="2"/>
    </row>
    <row r="42" spans="1:20" x14ac:dyDescent="0.2">
      <c r="A42" t="s">
        <v>61</v>
      </c>
      <c r="B42">
        <v>4</v>
      </c>
      <c r="C42" s="2">
        <v>1</v>
      </c>
      <c r="D42">
        <v>3</v>
      </c>
      <c r="E42">
        <v>0</v>
      </c>
      <c r="F42">
        <v>0</v>
      </c>
      <c r="G42" s="4">
        <v>0</v>
      </c>
      <c r="H42" s="4" t="s">
        <v>116</v>
      </c>
      <c r="I42" s="6">
        <v>0</v>
      </c>
      <c r="J42" s="7">
        <v>0</v>
      </c>
      <c r="K42" s="4">
        <v>0</v>
      </c>
      <c r="L42" s="4" t="s">
        <v>121</v>
      </c>
      <c r="M42" s="8">
        <v>13</v>
      </c>
      <c r="N42" t="s">
        <v>3</v>
      </c>
      <c r="O42" s="2" t="s">
        <v>7</v>
      </c>
      <c r="P42" t="s">
        <v>22</v>
      </c>
      <c r="Q42">
        <f t="shared" si="0"/>
        <v>1</v>
      </c>
      <c r="R42" s="5"/>
      <c r="T42" s="2"/>
    </row>
    <row r="43" spans="1:20" x14ac:dyDescent="0.2">
      <c r="A43" t="s">
        <v>62</v>
      </c>
      <c r="B43">
        <v>4</v>
      </c>
      <c r="C43" s="2">
        <v>1</v>
      </c>
      <c r="D43">
        <v>174</v>
      </c>
      <c r="E43">
        <v>27</v>
      </c>
      <c r="F43">
        <v>21</v>
      </c>
      <c r="G43" s="4">
        <v>0.77780000000000005</v>
      </c>
      <c r="H43" s="4" t="s">
        <v>118</v>
      </c>
      <c r="I43" s="6">
        <v>73.050000000000026</v>
      </c>
      <c r="J43" s="7">
        <v>36</v>
      </c>
      <c r="K43" s="4">
        <v>2.0291999999999999</v>
      </c>
      <c r="L43" s="4" t="s">
        <v>123</v>
      </c>
      <c r="M43" s="8">
        <v>13</v>
      </c>
      <c r="N43" t="s">
        <v>3</v>
      </c>
      <c r="O43" s="2" t="s">
        <v>8</v>
      </c>
      <c r="P43" t="s">
        <v>22</v>
      </c>
      <c r="Q43">
        <f t="shared" si="0"/>
        <v>1</v>
      </c>
      <c r="R43" s="5"/>
      <c r="T43" s="2"/>
    </row>
    <row r="44" spans="1:20" x14ac:dyDescent="0.2">
      <c r="A44" t="s">
        <v>63</v>
      </c>
      <c r="B44">
        <v>4</v>
      </c>
      <c r="C44" s="2">
        <v>1</v>
      </c>
      <c r="D44">
        <v>299</v>
      </c>
      <c r="E44">
        <v>46</v>
      </c>
      <c r="F44">
        <v>39</v>
      </c>
      <c r="G44" s="4">
        <v>0.8478</v>
      </c>
      <c r="H44" s="4" t="s">
        <v>119</v>
      </c>
      <c r="I44" s="6">
        <v>124.55000000000001</v>
      </c>
      <c r="J44" s="7">
        <v>71</v>
      </c>
      <c r="K44" s="4">
        <v>1.7542</v>
      </c>
      <c r="L44" s="4" t="s">
        <v>122</v>
      </c>
      <c r="M44" s="8">
        <v>6</v>
      </c>
      <c r="N44" t="s">
        <v>3</v>
      </c>
      <c r="O44" s="2" t="s">
        <v>6</v>
      </c>
      <c r="P44" t="s">
        <v>22</v>
      </c>
      <c r="Q44">
        <f>IF(P44="GOOD", 1, 0)</f>
        <v>1</v>
      </c>
      <c r="R44" s="5"/>
      <c r="T44" s="2"/>
    </row>
    <row r="45" spans="1:20" x14ac:dyDescent="0.2">
      <c r="A45" t="s">
        <v>64</v>
      </c>
      <c r="B45">
        <v>4</v>
      </c>
      <c r="C45" s="2">
        <v>2</v>
      </c>
      <c r="D45">
        <v>81</v>
      </c>
      <c r="E45">
        <v>17</v>
      </c>
      <c r="F45">
        <v>17</v>
      </c>
      <c r="G45" s="4">
        <v>1</v>
      </c>
      <c r="H45" s="4" t="s">
        <v>120</v>
      </c>
      <c r="I45" s="6">
        <v>47.650000000000006</v>
      </c>
      <c r="J45" s="7">
        <v>25</v>
      </c>
      <c r="K45" s="4">
        <v>1.9059999999999999</v>
      </c>
      <c r="L45" s="4" t="s">
        <v>123</v>
      </c>
      <c r="M45" s="8">
        <v>6</v>
      </c>
      <c r="N45" t="s">
        <v>3</v>
      </c>
      <c r="O45" s="2" t="s">
        <v>7</v>
      </c>
      <c r="P45" t="s">
        <v>22</v>
      </c>
      <c r="Q45">
        <f t="shared" ref="Q45:Q93" si="1">IF(P45="GOOD", 1, 0)</f>
        <v>1</v>
      </c>
      <c r="R45" s="5"/>
      <c r="T45" s="2"/>
    </row>
    <row r="46" spans="1:20" x14ac:dyDescent="0.2">
      <c r="A46" t="s">
        <v>65</v>
      </c>
      <c r="B46">
        <v>4</v>
      </c>
      <c r="C46" s="2">
        <v>2</v>
      </c>
      <c r="D46">
        <v>35</v>
      </c>
      <c r="E46">
        <v>9</v>
      </c>
      <c r="F46">
        <v>8</v>
      </c>
      <c r="G46" s="4">
        <v>0.88890000000000002</v>
      </c>
      <c r="H46" s="4" t="s">
        <v>119</v>
      </c>
      <c r="I46" s="6">
        <v>23.55</v>
      </c>
      <c r="J46" s="7">
        <v>11</v>
      </c>
      <c r="K46" s="4">
        <v>2.1408999999999998</v>
      </c>
      <c r="L46" s="4" t="s">
        <v>123</v>
      </c>
      <c r="M46" s="8">
        <v>6</v>
      </c>
      <c r="N46" t="s">
        <v>3</v>
      </c>
      <c r="O46" s="2" t="s">
        <v>7</v>
      </c>
      <c r="P46" t="s">
        <v>22</v>
      </c>
      <c r="Q46">
        <f t="shared" si="1"/>
        <v>1</v>
      </c>
      <c r="R46" s="5"/>
      <c r="T46" s="2"/>
    </row>
    <row r="47" spans="1:20" x14ac:dyDescent="0.2">
      <c r="A47" t="s">
        <v>66</v>
      </c>
      <c r="B47">
        <v>4</v>
      </c>
      <c r="C47" s="2">
        <v>2</v>
      </c>
      <c r="D47">
        <v>88</v>
      </c>
      <c r="E47">
        <v>19</v>
      </c>
      <c r="F47">
        <v>16</v>
      </c>
      <c r="G47" s="4">
        <v>0.84209999999999996</v>
      </c>
      <c r="H47" s="4" t="s">
        <v>119</v>
      </c>
      <c r="I47" s="6">
        <v>38.049999999999997</v>
      </c>
      <c r="J47" s="7">
        <v>20</v>
      </c>
      <c r="K47" s="4">
        <v>1.9025000000000001</v>
      </c>
      <c r="L47" s="4" t="s">
        <v>123</v>
      </c>
      <c r="M47" s="8">
        <v>12</v>
      </c>
      <c r="N47" t="s">
        <v>3</v>
      </c>
      <c r="O47" s="2" t="s">
        <v>6</v>
      </c>
      <c r="P47" t="s">
        <v>22</v>
      </c>
      <c r="Q47">
        <f t="shared" si="1"/>
        <v>1</v>
      </c>
      <c r="R47" s="5"/>
      <c r="T47" s="2"/>
    </row>
    <row r="48" spans="1:20" x14ac:dyDescent="0.2">
      <c r="A48" t="s">
        <v>67</v>
      </c>
      <c r="B48">
        <v>4</v>
      </c>
      <c r="C48" s="2">
        <v>2</v>
      </c>
      <c r="D48">
        <v>26</v>
      </c>
      <c r="E48">
        <v>3</v>
      </c>
      <c r="F48">
        <v>2</v>
      </c>
      <c r="G48" s="4">
        <v>0.66669999999999996</v>
      </c>
      <c r="H48" s="4" t="s">
        <v>117</v>
      </c>
      <c r="I48" s="6">
        <v>7.5</v>
      </c>
      <c r="J48" s="7">
        <v>4</v>
      </c>
      <c r="K48" s="4">
        <v>1.875</v>
      </c>
      <c r="L48" s="4" t="s">
        <v>122</v>
      </c>
      <c r="M48" s="8">
        <v>6</v>
      </c>
      <c r="N48" t="s">
        <v>3</v>
      </c>
      <c r="O48" s="2" t="s">
        <v>6</v>
      </c>
      <c r="P48" t="s">
        <v>22</v>
      </c>
      <c r="Q48">
        <f t="shared" si="1"/>
        <v>1</v>
      </c>
      <c r="R48" s="5"/>
      <c r="T48" s="2"/>
    </row>
    <row r="49" spans="1:20" x14ac:dyDescent="0.2">
      <c r="A49" t="s">
        <v>68</v>
      </c>
      <c r="B49">
        <v>4</v>
      </c>
      <c r="C49" s="2">
        <v>2</v>
      </c>
      <c r="D49">
        <v>38</v>
      </c>
      <c r="E49">
        <v>6</v>
      </c>
      <c r="F49">
        <v>2</v>
      </c>
      <c r="G49" s="4">
        <v>0.33329999999999999</v>
      </c>
      <c r="H49" s="4" t="s">
        <v>116</v>
      </c>
      <c r="I49" s="6">
        <v>13.15</v>
      </c>
      <c r="J49" s="7">
        <v>6</v>
      </c>
      <c r="K49" s="4">
        <v>2.1917</v>
      </c>
      <c r="L49" s="4" t="s">
        <v>123</v>
      </c>
      <c r="M49" s="8">
        <v>6</v>
      </c>
      <c r="N49" t="s">
        <v>3</v>
      </c>
      <c r="O49" s="2" t="s">
        <v>8</v>
      </c>
      <c r="P49" t="s">
        <v>22</v>
      </c>
      <c r="Q49">
        <f t="shared" si="1"/>
        <v>1</v>
      </c>
      <c r="R49" s="5"/>
      <c r="T49" s="2"/>
    </row>
    <row r="50" spans="1:20" x14ac:dyDescent="0.2">
      <c r="A50" t="s">
        <v>69</v>
      </c>
      <c r="B50">
        <v>4</v>
      </c>
      <c r="C50" s="2">
        <v>2</v>
      </c>
      <c r="D50">
        <v>513</v>
      </c>
      <c r="E50">
        <v>99</v>
      </c>
      <c r="F50">
        <v>84</v>
      </c>
      <c r="G50" s="4">
        <v>0.84850000000000003</v>
      </c>
      <c r="H50" s="4" t="s">
        <v>119</v>
      </c>
      <c r="I50" s="6">
        <v>203.49999999999983</v>
      </c>
      <c r="J50" s="7">
        <v>129</v>
      </c>
      <c r="K50" s="4">
        <v>1.5774999999999999</v>
      </c>
      <c r="L50" s="4" t="s">
        <v>122</v>
      </c>
      <c r="M50" s="8">
        <v>6</v>
      </c>
      <c r="N50" t="s">
        <v>3</v>
      </c>
      <c r="O50" s="2" t="s">
        <v>6</v>
      </c>
      <c r="P50" t="s">
        <v>22</v>
      </c>
      <c r="Q50">
        <f t="shared" si="1"/>
        <v>1</v>
      </c>
      <c r="R50" s="5"/>
      <c r="T50" s="2"/>
    </row>
    <row r="51" spans="1:20" x14ac:dyDescent="0.2">
      <c r="A51" t="s">
        <v>70</v>
      </c>
      <c r="B51">
        <v>4</v>
      </c>
      <c r="C51" s="2">
        <v>3</v>
      </c>
      <c r="D51">
        <v>136</v>
      </c>
      <c r="E51">
        <v>31</v>
      </c>
      <c r="F51">
        <v>23</v>
      </c>
      <c r="G51" s="4">
        <v>0.7419</v>
      </c>
      <c r="H51" s="4" t="s">
        <v>118</v>
      </c>
      <c r="I51" s="6">
        <v>70.700000000000017</v>
      </c>
      <c r="J51" s="7">
        <v>43</v>
      </c>
      <c r="K51" s="4">
        <v>1.6442000000000001</v>
      </c>
      <c r="L51" s="4" t="s">
        <v>122</v>
      </c>
      <c r="M51" s="8">
        <v>0</v>
      </c>
      <c r="N51" t="s">
        <v>3</v>
      </c>
      <c r="O51" s="2" t="s">
        <v>7</v>
      </c>
      <c r="P51" t="s">
        <v>22</v>
      </c>
      <c r="Q51">
        <f t="shared" si="1"/>
        <v>1</v>
      </c>
      <c r="R51" s="5"/>
      <c r="T51" s="2"/>
    </row>
    <row r="52" spans="1:20" x14ac:dyDescent="0.2">
      <c r="A52" t="s">
        <v>71</v>
      </c>
      <c r="B52">
        <v>4</v>
      </c>
      <c r="C52" s="2">
        <v>3</v>
      </c>
      <c r="D52">
        <v>400</v>
      </c>
      <c r="E52">
        <v>85</v>
      </c>
      <c r="F52">
        <v>67</v>
      </c>
      <c r="G52" s="4">
        <v>0.78820000000000001</v>
      </c>
      <c r="H52" s="4" t="s">
        <v>118</v>
      </c>
      <c r="I52" s="6">
        <v>210.0499999999999</v>
      </c>
      <c r="J52" s="7">
        <v>111</v>
      </c>
      <c r="K52" s="4">
        <v>1.8923000000000001</v>
      </c>
      <c r="L52" s="4" t="s">
        <v>122</v>
      </c>
      <c r="M52" s="8">
        <v>6</v>
      </c>
      <c r="N52" t="s">
        <v>3</v>
      </c>
      <c r="O52" s="2" t="s">
        <v>6</v>
      </c>
      <c r="P52" t="s">
        <v>22</v>
      </c>
      <c r="Q52">
        <f t="shared" si="1"/>
        <v>1</v>
      </c>
      <c r="R52" s="5"/>
      <c r="T52" s="2"/>
    </row>
    <row r="53" spans="1:20" x14ac:dyDescent="0.2">
      <c r="A53" t="s">
        <v>72</v>
      </c>
      <c r="B53">
        <v>4</v>
      </c>
      <c r="C53" s="2">
        <v>3</v>
      </c>
      <c r="D53">
        <v>4</v>
      </c>
      <c r="E53">
        <v>0</v>
      </c>
      <c r="F53">
        <v>0</v>
      </c>
      <c r="G53" s="4">
        <v>0</v>
      </c>
      <c r="H53" s="4" t="s">
        <v>116</v>
      </c>
      <c r="I53" s="6">
        <v>0</v>
      </c>
      <c r="J53" s="7">
        <v>0</v>
      </c>
      <c r="K53" s="4">
        <v>0</v>
      </c>
      <c r="L53" s="4" t="s">
        <v>121</v>
      </c>
      <c r="M53" s="8">
        <v>-2</v>
      </c>
      <c r="N53" t="s">
        <v>3</v>
      </c>
      <c r="O53" s="2" t="s">
        <v>6</v>
      </c>
      <c r="P53" t="s">
        <v>20</v>
      </c>
      <c r="Q53">
        <f t="shared" si="1"/>
        <v>0</v>
      </c>
      <c r="R53" s="5"/>
      <c r="T53" s="2"/>
    </row>
    <row r="54" spans="1:20" x14ac:dyDescent="0.2">
      <c r="A54" t="s">
        <v>73</v>
      </c>
      <c r="B54">
        <v>4</v>
      </c>
      <c r="C54" s="2">
        <v>3</v>
      </c>
      <c r="D54">
        <v>189</v>
      </c>
      <c r="E54">
        <v>30</v>
      </c>
      <c r="F54">
        <v>20</v>
      </c>
      <c r="G54" s="4">
        <v>0.66669999999999996</v>
      </c>
      <c r="H54" s="4" t="s">
        <v>117</v>
      </c>
      <c r="I54" s="6">
        <v>85.300000000000011</v>
      </c>
      <c r="J54" s="7">
        <v>40</v>
      </c>
      <c r="K54" s="4">
        <v>2.1324999999999998</v>
      </c>
      <c r="L54" s="4" t="s">
        <v>123</v>
      </c>
      <c r="M54" s="8">
        <v>-2</v>
      </c>
      <c r="N54" t="s">
        <v>3</v>
      </c>
      <c r="O54" s="2" t="s">
        <v>6</v>
      </c>
      <c r="P54" t="s">
        <v>20</v>
      </c>
      <c r="Q54">
        <f t="shared" si="1"/>
        <v>0</v>
      </c>
      <c r="R54" s="5"/>
      <c r="T54" s="2"/>
    </row>
    <row r="55" spans="1:20" x14ac:dyDescent="0.2">
      <c r="A55" t="s">
        <v>74</v>
      </c>
      <c r="B55">
        <v>4</v>
      </c>
      <c r="C55" s="2">
        <v>4</v>
      </c>
      <c r="D55">
        <v>248</v>
      </c>
      <c r="E55">
        <v>56</v>
      </c>
      <c r="F55">
        <v>48</v>
      </c>
      <c r="G55" s="4">
        <v>0.85709999999999997</v>
      </c>
      <c r="H55" s="4" t="s">
        <v>119</v>
      </c>
      <c r="I55" s="6">
        <v>123.10000000000002</v>
      </c>
      <c r="J55" s="7">
        <v>68</v>
      </c>
      <c r="K55" s="4">
        <v>1.8103</v>
      </c>
      <c r="L55" s="4" t="s">
        <v>122</v>
      </c>
      <c r="M55" s="8">
        <v>6</v>
      </c>
      <c r="N55" t="s">
        <v>3</v>
      </c>
      <c r="O55" s="2" t="s">
        <v>6</v>
      </c>
      <c r="P55" t="s">
        <v>22</v>
      </c>
      <c r="Q55">
        <f t="shared" si="1"/>
        <v>1</v>
      </c>
      <c r="R55" s="5"/>
      <c r="T55" s="2"/>
    </row>
    <row r="56" spans="1:20" x14ac:dyDescent="0.2">
      <c r="A56" t="s">
        <v>75</v>
      </c>
      <c r="B56">
        <v>4</v>
      </c>
      <c r="C56" s="2">
        <v>4</v>
      </c>
      <c r="D56">
        <v>44</v>
      </c>
      <c r="E56">
        <v>6</v>
      </c>
      <c r="F56">
        <v>4</v>
      </c>
      <c r="G56" s="4">
        <v>0.66669999999999996</v>
      </c>
      <c r="H56" s="4" t="s">
        <v>117</v>
      </c>
      <c r="I56" s="6">
        <v>33</v>
      </c>
      <c r="J56" s="7">
        <v>11</v>
      </c>
      <c r="K56" s="4">
        <v>3</v>
      </c>
      <c r="L56" s="4" t="s">
        <v>125</v>
      </c>
      <c r="M56" s="8">
        <v>-6</v>
      </c>
      <c r="N56" t="s">
        <v>3</v>
      </c>
      <c r="O56" s="2" t="s">
        <v>7</v>
      </c>
      <c r="P56" t="s">
        <v>20</v>
      </c>
      <c r="Q56">
        <f t="shared" si="1"/>
        <v>0</v>
      </c>
      <c r="R56" s="5"/>
      <c r="T56" s="2"/>
    </row>
    <row r="57" spans="1:20" x14ac:dyDescent="0.2">
      <c r="A57" t="s">
        <v>76</v>
      </c>
      <c r="B57">
        <v>4</v>
      </c>
      <c r="C57" s="2">
        <v>4</v>
      </c>
      <c r="D57">
        <v>219</v>
      </c>
      <c r="E57">
        <v>52</v>
      </c>
      <c r="F57">
        <v>43</v>
      </c>
      <c r="G57" s="4">
        <v>0.82689999999999997</v>
      </c>
      <c r="H57" s="4" t="s">
        <v>118</v>
      </c>
      <c r="I57" s="6">
        <v>81.15000000000002</v>
      </c>
      <c r="J57" s="7">
        <v>60</v>
      </c>
      <c r="K57" s="4">
        <v>1.3525</v>
      </c>
      <c r="L57" s="4" t="s">
        <v>121</v>
      </c>
      <c r="M57" s="8">
        <v>-6</v>
      </c>
      <c r="N57" t="s">
        <v>3</v>
      </c>
      <c r="O57" s="2" t="s">
        <v>8</v>
      </c>
      <c r="P57" t="s">
        <v>20</v>
      </c>
      <c r="Q57">
        <f t="shared" si="1"/>
        <v>0</v>
      </c>
      <c r="R57" s="5"/>
      <c r="T57" s="2"/>
    </row>
    <row r="58" spans="1:20" x14ac:dyDescent="0.2">
      <c r="A58" t="s">
        <v>77</v>
      </c>
      <c r="B58">
        <v>4</v>
      </c>
      <c r="C58" s="2">
        <v>4</v>
      </c>
      <c r="D58">
        <v>236</v>
      </c>
      <c r="E58">
        <v>49</v>
      </c>
      <c r="F58">
        <v>44</v>
      </c>
      <c r="G58" s="4">
        <v>0.89800000000000002</v>
      </c>
      <c r="H58" s="4" t="s">
        <v>119</v>
      </c>
      <c r="I58" s="6">
        <v>85.90000000000002</v>
      </c>
      <c r="J58" s="7">
        <v>59</v>
      </c>
      <c r="K58" s="4">
        <v>1.4559</v>
      </c>
      <c r="L58" s="4" t="s">
        <v>121</v>
      </c>
      <c r="M58" s="8">
        <v>1</v>
      </c>
      <c r="N58" t="s">
        <v>3</v>
      </c>
      <c r="O58" s="2" t="s">
        <v>7</v>
      </c>
      <c r="P58" t="s">
        <v>22</v>
      </c>
      <c r="Q58">
        <f t="shared" si="1"/>
        <v>1</v>
      </c>
      <c r="R58" s="5"/>
      <c r="T58" s="2"/>
    </row>
    <row r="59" spans="1:20" x14ac:dyDescent="0.2">
      <c r="A59" t="s">
        <v>78</v>
      </c>
      <c r="B59">
        <v>5</v>
      </c>
      <c r="C59" s="2">
        <v>1</v>
      </c>
      <c r="D59">
        <v>694</v>
      </c>
      <c r="E59">
        <v>121</v>
      </c>
      <c r="F59">
        <v>96</v>
      </c>
      <c r="G59" s="4">
        <v>0.79339999999999999</v>
      </c>
      <c r="H59" s="4" t="s">
        <v>118</v>
      </c>
      <c r="I59" s="6">
        <v>333.89999999999969</v>
      </c>
      <c r="J59" s="7">
        <v>167</v>
      </c>
      <c r="K59" s="4">
        <v>1.9994000000000001</v>
      </c>
      <c r="L59" s="4" t="s">
        <v>123</v>
      </c>
      <c r="M59" s="8">
        <v>0</v>
      </c>
      <c r="N59" t="s">
        <v>3</v>
      </c>
      <c r="O59" s="2" t="s">
        <v>7</v>
      </c>
      <c r="P59" t="s">
        <v>22</v>
      </c>
      <c r="Q59">
        <f t="shared" si="1"/>
        <v>1</v>
      </c>
      <c r="R59" s="5"/>
      <c r="T59" s="2"/>
    </row>
    <row r="60" spans="1:20" x14ac:dyDescent="0.2">
      <c r="A60" t="s">
        <v>79</v>
      </c>
      <c r="B60">
        <v>5</v>
      </c>
      <c r="C60" s="2">
        <v>1</v>
      </c>
      <c r="D60">
        <v>133</v>
      </c>
      <c r="E60">
        <v>25</v>
      </c>
      <c r="F60">
        <v>18</v>
      </c>
      <c r="G60" s="4">
        <v>0.72</v>
      </c>
      <c r="H60" s="4" t="s">
        <v>117</v>
      </c>
      <c r="I60" s="6">
        <v>38.650000000000006</v>
      </c>
      <c r="J60" s="7">
        <v>28</v>
      </c>
      <c r="K60" s="4">
        <v>1.3804000000000001</v>
      </c>
      <c r="L60" s="4" t="s">
        <v>121</v>
      </c>
      <c r="M60" s="8">
        <v>6</v>
      </c>
      <c r="N60" t="s">
        <v>3</v>
      </c>
      <c r="O60" s="2" t="s">
        <v>8</v>
      </c>
      <c r="P60" t="s">
        <v>22</v>
      </c>
      <c r="Q60">
        <f t="shared" si="1"/>
        <v>1</v>
      </c>
      <c r="R60" s="5"/>
      <c r="T60" s="2"/>
    </row>
    <row r="61" spans="1:20" x14ac:dyDescent="0.2">
      <c r="A61" t="s">
        <v>80</v>
      </c>
      <c r="B61">
        <v>5</v>
      </c>
      <c r="C61" s="2">
        <v>1</v>
      </c>
      <c r="D61">
        <v>121</v>
      </c>
      <c r="E61">
        <v>21</v>
      </c>
      <c r="F61">
        <v>16</v>
      </c>
      <c r="G61" s="4">
        <v>0.76190000000000002</v>
      </c>
      <c r="H61" s="4" t="s">
        <v>118</v>
      </c>
      <c r="I61" s="6">
        <v>39.449999999999996</v>
      </c>
      <c r="J61" s="7">
        <v>27</v>
      </c>
      <c r="K61" s="4">
        <v>1.4611000000000001</v>
      </c>
      <c r="L61" s="4" t="s">
        <v>121</v>
      </c>
      <c r="M61" s="8">
        <v>1</v>
      </c>
      <c r="N61" t="s">
        <v>3</v>
      </c>
      <c r="O61" s="2" t="s">
        <v>8</v>
      </c>
      <c r="P61" t="s">
        <v>22</v>
      </c>
      <c r="Q61">
        <f t="shared" si="1"/>
        <v>1</v>
      </c>
      <c r="R61" s="5"/>
      <c r="T61" s="2"/>
    </row>
    <row r="62" spans="1:20" x14ac:dyDescent="0.2">
      <c r="A62" t="s">
        <v>81</v>
      </c>
      <c r="B62">
        <v>5</v>
      </c>
      <c r="C62" s="2">
        <v>2</v>
      </c>
      <c r="D62">
        <v>145</v>
      </c>
      <c r="E62">
        <v>28</v>
      </c>
      <c r="F62">
        <v>23</v>
      </c>
      <c r="G62" s="4">
        <v>0.82140000000000002</v>
      </c>
      <c r="H62" s="4" t="s">
        <v>118</v>
      </c>
      <c r="I62" s="6">
        <v>57.950000000000017</v>
      </c>
      <c r="J62" s="7">
        <v>35</v>
      </c>
      <c r="K62" s="4">
        <v>1.6556999999999999</v>
      </c>
      <c r="L62" s="4" t="s">
        <v>122</v>
      </c>
      <c r="M62" s="8">
        <v>-5</v>
      </c>
      <c r="N62" t="s">
        <v>3</v>
      </c>
      <c r="O62" s="2" t="s">
        <v>6</v>
      </c>
      <c r="P62" t="s">
        <v>20</v>
      </c>
      <c r="Q62">
        <f t="shared" si="1"/>
        <v>0</v>
      </c>
      <c r="R62" s="5"/>
      <c r="T62" s="2"/>
    </row>
    <row r="63" spans="1:20" x14ac:dyDescent="0.2">
      <c r="A63" t="s">
        <v>82</v>
      </c>
      <c r="B63">
        <v>5</v>
      </c>
      <c r="C63" s="2">
        <v>2</v>
      </c>
      <c r="D63">
        <v>186</v>
      </c>
      <c r="E63">
        <v>34</v>
      </c>
      <c r="F63">
        <v>30</v>
      </c>
      <c r="G63" s="4">
        <v>0.88239999999999996</v>
      </c>
      <c r="H63" s="4" t="s">
        <v>119</v>
      </c>
      <c r="I63" s="6">
        <v>66.250000000000014</v>
      </c>
      <c r="J63" s="7">
        <v>43</v>
      </c>
      <c r="K63" s="4">
        <v>1.5407</v>
      </c>
      <c r="L63" s="4" t="s">
        <v>122</v>
      </c>
      <c r="M63" s="8">
        <v>-12</v>
      </c>
      <c r="N63" t="s">
        <v>3</v>
      </c>
      <c r="O63" s="2" t="s">
        <v>7</v>
      </c>
      <c r="P63" t="s">
        <v>20</v>
      </c>
      <c r="Q63">
        <f t="shared" si="1"/>
        <v>0</v>
      </c>
      <c r="R63" s="5"/>
      <c r="T63" s="2"/>
    </row>
    <row r="64" spans="1:20" x14ac:dyDescent="0.2">
      <c r="A64" t="s">
        <v>83</v>
      </c>
      <c r="B64">
        <v>5</v>
      </c>
      <c r="C64" s="2">
        <v>2</v>
      </c>
      <c r="D64">
        <v>51</v>
      </c>
      <c r="E64">
        <v>12</v>
      </c>
      <c r="F64">
        <v>12</v>
      </c>
      <c r="G64" s="4">
        <v>1</v>
      </c>
      <c r="H64" s="4" t="s">
        <v>120</v>
      </c>
      <c r="I64" s="6">
        <v>17.05</v>
      </c>
      <c r="J64" s="7">
        <v>13</v>
      </c>
      <c r="K64" s="4">
        <v>1.3115000000000001</v>
      </c>
      <c r="L64" s="4" t="s">
        <v>121</v>
      </c>
      <c r="M64" s="8">
        <v>6</v>
      </c>
      <c r="N64" t="s">
        <v>3</v>
      </c>
      <c r="O64" s="2" t="s">
        <v>8</v>
      </c>
      <c r="P64" t="s">
        <v>22</v>
      </c>
      <c r="Q64">
        <f t="shared" si="1"/>
        <v>1</v>
      </c>
      <c r="R64" s="5"/>
      <c r="T64" s="2"/>
    </row>
    <row r="65" spans="1:20" x14ac:dyDescent="0.2">
      <c r="A65" t="s">
        <v>84</v>
      </c>
      <c r="B65">
        <v>5</v>
      </c>
      <c r="C65" s="2">
        <v>2</v>
      </c>
      <c r="D65">
        <v>156</v>
      </c>
      <c r="E65">
        <v>27</v>
      </c>
      <c r="F65">
        <v>23</v>
      </c>
      <c r="G65" s="4">
        <v>0.85189999999999999</v>
      </c>
      <c r="H65" s="4" t="s">
        <v>119</v>
      </c>
      <c r="I65" s="6">
        <v>52.500000000000007</v>
      </c>
      <c r="J65" s="7">
        <v>32</v>
      </c>
      <c r="K65" s="4">
        <v>1.6406000000000001</v>
      </c>
      <c r="L65" s="4" t="s">
        <v>122</v>
      </c>
      <c r="M65" s="8">
        <v>6</v>
      </c>
      <c r="N65" t="s">
        <v>3</v>
      </c>
      <c r="O65" s="2" t="s">
        <v>6</v>
      </c>
      <c r="P65" t="s">
        <v>22</v>
      </c>
      <c r="Q65">
        <f t="shared" si="1"/>
        <v>1</v>
      </c>
      <c r="R65" s="5"/>
      <c r="T65" s="2"/>
    </row>
    <row r="66" spans="1:20" x14ac:dyDescent="0.2">
      <c r="A66" t="s">
        <v>85</v>
      </c>
      <c r="B66">
        <v>5</v>
      </c>
      <c r="C66" s="2">
        <v>2</v>
      </c>
      <c r="D66">
        <v>381</v>
      </c>
      <c r="E66">
        <v>79</v>
      </c>
      <c r="F66">
        <v>65</v>
      </c>
      <c r="G66" s="4">
        <v>0.82279999999999998</v>
      </c>
      <c r="H66" s="4" t="s">
        <v>118</v>
      </c>
      <c r="I66" s="6">
        <v>184.04999999999995</v>
      </c>
      <c r="J66" s="7">
        <v>106</v>
      </c>
      <c r="K66" s="4">
        <v>1.7363</v>
      </c>
      <c r="L66" s="4" t="s">
        <v>122</v>
      </c>
      <c r="M66" s="8">
        <v>6</v>
      </c>
      <c r="N66" t="s">
        <v>3</v>
      </c>
      <c r="O66" s="2" t="s">
        <v>6</v>
      </c>
      <c r="P66" t="s">
        <v>22</v>
      </c>
      <c r="Q66">
        <f t="shared" si="1"/>
        <v>1</v>
      </c>
      <c r="R66" s="5"/>
      <c r="T66" s="2"/>
    </row>
    <row r="67" spans="1:20" x14ac:dyDescent="0.2">
      <c r="A67" t="s">
        <v>86</v>
      </c>
      <c r="B67">
        <v>5</v>
      </c>
      <c r="C67" s="2">
        <v>3</v>
      </c>
      <c r="D67">
        <v>130</v>
      </c>
      <c r="E67">
        <v>26</v>
      </c>
      <c r="F67">
        <v>22</v>
      </c>
      <c r="G67" s="4">
        <v>0.84619999999999995</v>
      </c>
      <c r="H67" s="4" t="s">
        <v>119</v>
      </c>
      <c r="I67" s="6">
        <v>62.950000000000024</v>
      </c>
      <c r="J67" s="7">
        <v>38</v>
      </c>
      <c r="K67" s="4">
        <v>1.6566000000000001</v>
      </c>
      <c r="L67" s="4" t="s">
        <v>122</v>
      </c>
      <c r="M67" s="8">
        <v>0</v>
      </c>
      <c r="N67" t="s">
        <v>3</v>
      </c>
      <c r="O67" s="2" t="s">
        <v>6</v>
      </c>
      <c r="P67" t="s">
        <v>22</v>
      </c>
      <c r="Q67">
        <f t="shared" si="1"/>
        <v>1</v>
      </c>
      <c r="R67" s="5"/>
      <c r="T67" s="2"/>
    </row>
    <row r="68" spans="1:20" x14ac:dyDescent="0.2">
      <c r="A68" t="s">
        <v>87</v>
      </c>
      <c r="B68">
        <v>5</v>
      </c>
      <c r="C68" s="2">
        <v>3</v>
      </c>
      <c r="D68">
        <v>273</v>
      </c>
      <c r="E68">
        <v>39</v>
      </c>
      <c r="F68">
        <v>32</v>
      </c>
      <c r="G68" s="4">
        <v>0.82050000000000001</v>
      </c>
      <c r="H68" s="4" t="s">
        <v>118</v>
      </c>
      <c r="I68" s="6">
        <v>103.35000000000002</v>
      </c>
      <c r="J68" s="7">
        <v>56</v>
      </c>
      <c r="K68" s="4">
        <v>1.8454999999999999</v>
      </c>
      <c r="L68" s="4" t="s">
        <v>122</v>
      </c>
      <c r="M68" s="8">
        <v>-1</v>
      </c>
      <c r="N68" t="s">
        <v>3</v>
      </c>
      <c r="O68" s="2" t="s">
        <v>8</v>
      </c>
      <c r="P68" t="s">
        <v>20</v>
      </c>
      <c r="Q68">
        <f t="shared" si="1"/>
        <v>0</v>
      </c>
      <c r="R68" s="5"/>
      <c r="T68" s="2"/>
    </row>
    <row r="69" spans="1:20" x14ac:dyDescent="0.2">
      <c r="A69" t="s">
        <v>88</v>
      </c>
      <c r="B69">
        <v>5</v>
      </c>
      <c r="C69" s="2">
        <v>3</v>
      </c>
      <c r="D69">
        <v>53</v>
      </c>
      <c r="E69">
        <v>11</v>
      </c>
      <c r="F69">
        <v>8</v>
      </c>
      <c r="G69" s="4">
        <v>0.72729999999999995</v>
      </c>
      <c r="H69" s="4" t="s">
        <v>118</v>
      </c>
      <c r="I69" s="6">
        <v>30.849999999999998</v>
      </c>
      <c r="J69" s="7">
        <v>13</v>
      </c>
      <c r="K69" s="4">
        <v>2.3731</v>
      </c>
      <c r="L69" s="4" t="s">
        <v>124</v>
      </c>
      <c r="M69" s="8">
        <v>-6</v>
      </c>
      <c r="N69" t="s">
        <v>3</v>
      </c>
      <c r="O69" s="2" t="s">
        <v>7</v>
      </c>
      <c r="P69" t="s">
        <v>20</v>
      </c>
      <c r="Q69">
        <f t="shared" si="1"/>
        <v>0</v>
      </c>
      <c r="R69" s="5"/>
      <c r="T69" s="2"/>
    </row>
    <row r="70" spans="1:20" x14ac:dyDescent="0.2">
      <c r="A70" t="s">
        <v>89</v>
      </c>
      <c r="B70">
        <v>5</v>
      </c>
      <c r="C70" s="2">
        <v>3</v>
      </c>
      <c r="D70">
        <v>150</v>
      </c>
      <c r="E70">
        <v>34</v>
      </c>
      <c r="F70">
        <v>27</v>
      </c>
      <c r="G70" s="4">
        <v>0.79410000000000003</v>
      </c>
      <c r="H70" s="4" t="s">
        <v>118</v>
      </c>
      <c r="I70" s="6">
        <v>77.550000000000026</v>
      </c>
      <c r="J70" s="7">
        <v>42</v>
      </c>
      <c r="K70" s="4">
        <v>1.8464</v>
      </c>
      <c r="L70" s="4" t="s">
        <v>122</v>
      </c>
      <c r="M70" s="8">
        <v>-6</v>
      </c>
      <c r="N70" t="s">
        <v>3</v>
      </c>
      <c r="O70" s="2" t="s">
        <v>7</v>
      </c>
      <c r="P70" t="s">
        <v>20</v>
      </c>
      <c r="Q70">
        <f t="shared" si="1"/>
        <v>0</v>
      </c>
      <c r="R70" s="5"/>
      <c r="T70" s="2"/>
    </row>
    <row r="71" spans="1:20" x14ac:dyDescent="0.2">
      <c r="A71" t="s">
        <v>90</v>
      </c>
      <c r="B71">
        <v>5</v>
      </c>
      <c r="C71" s="2">
        <v>3</v>
      </c>
      <c r="D71">
        <v>81</v>
      </c>
      <c r="E71">
        <v>18</v>
      </c>
      <c r="F71">
        <v>13</v>
      </c>
      <c r="G71" s="4">
        <v>0.72219999999999995</v>
      </c>
      <c r="H71" s="4" t="s">
        <v>118</v>
      </c>
      <c r="I71" s="6">
        <v>43.95000000000001</v>
      </c>
      <c r="J71" s="7">
        <v>21</v>
      </c>
      <c r="K71" s="4">
        <v>2.0929000000000002</v>
      </c>
      <c r="L71" s="4" t="s">
        <v>123</v>
      </c>
      <c r="M71" s="8">
        <v>0</v>
      </c>
      <c r="N71" t="s">
        <v>3</v>
      </c>
      <c r="O71" s="2" t="s">
        <v>8</v>
      </c>
      <c r="P71" t="s">
        <v>22</v>
      </c>
      <c r="Q71">
        <f t="shared" si="1"/>
        <v>1</v>
      </c>
      <c r="R71" s="5"/>
      <c r="T71" s="2"/>
    </row>
    <row r="72" spans="1:20" x14ac:dyDescent="0.2">
      <c r="A72" t="s">
        <v>91</v>
      </c>
      <c r="B72">
        <v>5</v>
      </c>
      <c r="C72" s="2">
        <v>3</v>
      </c>
      <c r="D72">
        <v>539</v>
      </c>
      <c r="E72">
        <v>108</v>
      </c>
      <c r="F72">
        <v>88</v>
      </c>
      <c r="G72" s="4">
        <v>0.81479999999999997</v>
      </c>
      <c r="H72" s="4" t="s">
        <v>118</v>
      </c>
      <c r="I72" s="6">
        <v>225.89999999999986</v>
      </c>
      <c r="J72" s="7">
        <v>136</v>
      </c>
      <c r="K72" s="4">
        <v>1.661</v>
      </c>
      <c r="L72" s="4" t="s">
        <v>122</v>
      </c>
      <c r="M72" s="8">
        <v>0</v>
      </c>
      <c r="N72" t="s">
        <v>3</v>
      </c>
      <c r="O72" s="2" t="s">
        <v>7</v>
      </c>
      <c r="P72" t="s">
        <v>22</v>
      </c>
      <c r="Q72">
        <f t="shared" si="1"/>
        <v>1</v>
      </c>
      <c r="R72" s="5"/>
      <c r="T72" s="2"/>
    </row>
    <row r="73" spans="1:20" x14ac:dyDescent="0.2">
      <c r="A73" t="s">
        <v>92</v>
      </c>
      <c r="B73">
        <v>5</v>
      </c>
      <c r="C73" s="2">
        <v>4</v>
      </c>
      <c r="D73">
        <v>23</v>
      </c>
      <c r="E73">
        <v>4</v>
      </c>
      <c r="F73">
        <v>3</v>
      </c>
      <c r="G73" s="4">
        <v>0.75</v>
      </c>
      <c r="H73" s="4" t="s">
        <v>118</v>
      </c>
      <c r="I73" s="6">
        <v>8.4</v>
      </c>
      <c r="J73" s="7">
        <v>4</v>
      </c>
      <c r="K73" s="4">
        <v>2.1</v>
      </c>
      <c r="L73" s="4" t="s">
        <v>123</v>
      </c>
      <c r="M73" s="8">
        <v>0</v>
      </c>
      <c r="N73" t="s">
        <v>3</v>
      </c>
      <c r="O73" s="2" t="s">
        <v>8</v>
      </c>
      <c r="P73" t="s">
        <v>22</v>
      </c>
      <c r="Q73">
        <f t="shared" si="1"/>
        <v>1</v>
      </c>
      <c r="R73" s="5"/>
      <c r="T73" s="2"/>
    </row>
    <row r="74" spans="1:20" x14ac:dyDescent="0.2">
      <c r="A74" t="s">
        <v>93</v>
      </c>
      <c r="B74">
        <v>5</v>
      </c>
      <c r="C74" s="2">
        <v>4</v>
      </c>
      <c r="D74">
        <v>117</v>
      </c>
      <c r="E74">
        <v>15</v>
      </c>
      <c r="F74">
        <v>11</v>
      </c>
      <c r="G74" s="4">
        <v>0.73329999999999995</v>
      </c>
      <c r="H74" s="4" t="s">
        <v>118</v>
      </c>
      <c r="I74" s="6">
        <v>58.800000000000004</v>
      </c>
      <c r="J74" s="7">
        <v>24</v>
      </c>
      <c r="K74" s="4">
        <v>2.4500000000000002</v>
      </c>
      <c r="L74" s="4" t="s">
        <v>124</v>
      </c>
      <c r="M74" s="8">
        <v>0</v>
      </c>
      <c r="N74" t="s">
        <v>3</v>
      </c>
      <c r="O74" s="2" t="s">
        <v>7</v>
      </c>
      <c r="P74" t="s">
        <v>22</v>
      </c>
      <c r="Q74">
        <f t="shared" si="1"/>
        <v>1</v>
      </c>
      <c r="R74" s="5"/>
      <c r="T74" s="2"/>
    </row>
    <row r="75" spans="1:20" x14ac:dyDescent="0.2">
      <c r="A75" t="s">
        <v>94</v>
      </c>
      <c r="B75">
        <v>5</v>
      </c>
      <c r="C75" s="2">
        <v>4</v>
      </c>
      <c r="D75">
        <v>42</v>
      </c>
      <c r="E75">
        <v>3</v>
      </c>
      <c r="F75">
        <v>3</v>
      </c>
      <c r="G75" s="4">
        <v>1</v>
      </c>
      <c r="H75" s="4" t="s">
        <v>120</v>
      </c>
      <c r="I75" s="6">
        <v>2.7</v>
      </c>
      <c r="J75" s="7">
        <v>3</v>
      </c>
      <c r="K75" s="4">
        <v>0.9</v>
      </c>
      <c r="L75" s="4" t="s">
        <v>121</v>
      </c>
      <c r="M75" s="8">
        <v>-1</v>
      </c>
      <c r="N75" t="s">
        <v>3</v>
      </c>
      <c r="O75" s="2" t="s">
        <v>7</v>
      </c>
      <c r="P75" t="s">
        <v>20</v>
      </c>
      <c r="Q75">
        <f t="shared" si="1"/>
        <v>0</v>
      </c>
      <c r="R75" s="5"/>
      <c r="T75" s="2"/>
    </row>
    <row r="76" spans="1:20" x14ac:dyDescent="0.2">
      <c r="A76" t="s">
        <v>95</v>
      </c>
      <c r="B76">
        <v>5</v>
      </c>
      <c r="C76" s="2">
        <v>4</v>
      </c>
      <c r="D76">
        <v>40</v>
      </c>
      <c r="E76">
        <v>10</v>
      </c>
      <c r="F76">
        <v>9</v>
      </c>
      <c r="G76" s="4">
        <v>0.9</v>
      </c>
      <c r="H76" s="4" t="s">
        <v>119</v>
      </c>
      <c r="I76" s="6">
        <v>23.95</v>
      </c>
      <c r="J76" s="7">
        <v>13</v>
      </c>
      <c r="K76" s="4">
        <v>1.8423</v>
      </c>
      <c r="L76" s="4" t="s">
        <v>122</v>
      </c>
      <c r="M76" s="8">
        <v>0</v>
      </c>
      <c r="N76" t="s">
        <v>3</v>
      </c>
      <c r="O76" s="2" t="s">
        <v>6</v>
      </c>
      <c r="P76" t="s">
        <v>22</v>
      </c>
      <c r="Q76">
        <f t="shared" si="1"/>
        <v>1</v>
      </c>
      <c r="R76" s="5"/>
      <c r="T76" s="2"/>
    </row>
    <row r="77" spans="1:20" x14ac:dyDescent="0.2">
      <c r="A77" t="s">
        <v>96</v>
      </c>
      <c r="B77">
        <v>5</v>
      </c>
      <c r="C77" s="2">
        <v>4</v>
      </c>
      <c r="D77">
        <v>24</v>
      </c>
      <c r="E77">
        <v>7</v>
      </c>
      <c r="F77">
        <v>5</v>
      </c>
      <c r="G77" s="4">
        <v>0.71430000000000005</v>
      </c>
      <c r="H77" s="4" t="s">
        <v>117</v>
      </c>
      <c r="I77" s="6">
        <v>11.399999999999999</v>
      </c>
      <c r="J77" s="7">
        <v>8</v>
      </c>
      <c r="K77" s="4">
        <v>1.425</v>
      </c>
      <c r="L77" s="4" t="s">
        <v>121</v>
      </c>
      <c r="M77" s="8">
        <v>6</v>
      </c>
      <c r="N77" t="s">
        <v>3</v>
      </c>
      <c r="O77" s="2" t="s">
        <v>6</v>
      </c>
      <c r="P77" t="s">
        <v>22</v>
      </c>
      <c r="Q77">
        <f t="shared" si="1"/>
        <v>1</v>
      </c>
      <c r="R77" s="5"/>
      <c r="T77" s="2"/>
    </row>
    <row r="78" spans="1:20" x14ac:dyDescent="0.2">
      <c r="A78" t="s">
        <v>97</v>
      </c>
      <c r="B78">
        <v>5</v>
      </c>
      <c r="C78" s="2">
        <v>4</v>
      </c>
      <c r="D78">
        <v>9</v>
      </c>
      <c r="E78">
        <v>1</v>
      </c>
      <c r="F78">
        <v>1</v>
      </c>
      <c r="G78" s="4">
        <v>1</v>
      </c>
      <c r="H78" s="4" t="s">
        <v>120</v>
      </c>
      <c r="I78" s="6">
        <v>3.75</v>
      </c>
      <c r="J78" s="7">
        <v>1</v>
      </c>
      <c r="K78" s="4">
        <v>3.75</v>
      </c>
      <c r="L78" s="4" t="s">
        <v>125</v>
      </c>
      <c r="M78" s="8">
        <v>6</v>
      </c>
      <c r="N78" t="s">
        <v>3</v>
      </c>
      <c r="O78" s="2" t="s">
        <v>6</v>
      </c>
      <c r="P78" t="s">
        <v>22</v>
      </c>
      <c r="Q78">
        <f t="shared" si="1"/>
        <v>1</v>
      </c>
      <c r="R78" s="5"/>
      <c r="T78" s="2"/>
    </row>
    <row r="79" spans="1:20" x14ac:dyDescent="0.2">
      <c r="A79" t="s">
        <v>98</v>
      </c>
      <c r="B79">
        <v>8</v>
      </c>
      <c r="C79" s="2">
        <v>1</v>
      </c>
      <c r="D79">
        <v>249</v>
      </c>
      <c r="E79">
        <v>48</v>
      </c>
      <c r="F79">
        <v>40</v>
      </c>
      <c r="G79" s="4">
        <v>0.83330000000000004</v>
      </c>
      <c r="H79" s="4" t="s">
        <v>118</v>
      </c>
      <c r="I79" s="6">
        <v>98.450000000000045</v>
      </c>
      <c r="J79" s="7">
        <v>64</v>
      </c>
      <c r="K79" s="4">
        <v>1.5383</v>
      </c>
      <c r="L79" s="4" t="s">
        <v>122</v>
      </c>
      <c r="M79" s="8">
        <v>-5</v>
      </c>
      <c r="N79" t="s">
        <v>2</v>
      </c>
      <c r="O79" s="2" t="s">
        <v>6</v>
      </c>
      <c r="P79" t="s">
        <v>20</v>
      </c>
      <c r="Q79">
        <f t="shared" si="1"/>
        <v>0</v>
      </c>
      <c r="R79" s="5"/>
      <c r="T79" s="2"/>
    </row>
    <row r="80" spans="1:20" x14ac:dyDescent="0.2">
      <c r="A80" t="s">
        <v>99</v>
      </c>
      <c r="B80">
        <v>8</v>
      </c>
      <c r="C80" s="2">
        <v>1</v>
      </c>
      <c r="D80">
        <v>268</v>
      </c>
      <c r="E80">
        <v>47</v>
      </c>
      <c r="F80">
        <v>36</v>
      </c>
      <c r="G80" s="4">
        <v>0.76600000000000001</v>
      </c>
      <c r="H80" s="4" t="s">
        <v>118</v>
      </c>
      <c r="I80" s="6">
        <v>125.60000000000004</v>
      </c>
      <c r="J80" s="7">
        <v>65</v>
      </c>
      <c r="K80" s="4">
        <v>1.9322999999999999</v>
      </c>
      <c r="L80" s="4" t="s">
        <v>123</v>
      </c>
      <c r="M80" s="8">
        <v>1</v>
      </c>
      <c r="N80" t="s">
        <v>2</v>
      </c>
      <c r="O80" s="2" t="s">
        <v>6</v>
      </c>
      <c r="P80" t="s">
        <v>22</v>
      </c>
      <c r="Q80">
        <f t="shared" si="1"/>
        <v>1</v>
      </c>
      <c r="R80" s="5"/>
      <c r="T80" s="2"/>
    </row>
    <row r="81" spans="1:20" x14ac:dyDescent="0.2">
      <c r="A81" t="s">
        <v>100</v>
      </c>
      <c r="B81">
        <v>8</v>
      </c>
      <c r="C81" s="2">
        <v>1</v>
      </c>
      <c r="D81">
        <v>625</v>
      </c>
      <c r="E81">
        <v>122</v>
      </c>
      <c r="F81">
        <v>93</v>
      </c>
      <c r="G81" s="4">
        <v>0.76229999999999998</v>
      </c>
      <c r="H81" s="4" t="s">
        <v>118</v>
      </c>
      <c r="I81" s="6">
        <v>301.19999999999987</v>
      </c>
      <c r="J81" s="7">
        <v>158</v>
      </c>
      <c r="K81" s="4">
        <v>1.9063000000000001</v>
      </c>
      <c r="L81" s="4" t="s">
        <v>123</v>
      </c>
      <c r="M81" s="8">
        <v>0</v>
      </c>
      <c r="N81" t="s">
        <v>2</v>
      </c>
      <c r="O81" s="2" t="s">
        <v>8</v>
      </c>
      <c r="P81" t="s">
        <v>22</v>
      </c>
      <c r="Q81">
        <f t="shared" si="1"/>
        <v>1</v>
      </c>
      <c r="R81" s="5"/>
      <c r="T81" s="2"/>
    </row>
    <row r="82" spans="1:20" x14ac:dyDescent="0.2">
      <c r="A82" t="s">
        <v>101</v>
      </c>
      <c r="B82">
        <v>8</v>
      </c>
      <c r="C82" s="2">
        <v>2</v>
      </c>
      <c r="D82">
        <v>26</v>
      </c>
      <c r="E82">
        <v>6</v>
      </c>
      <c r="F82">
        <v>4</v>
      </c>
      <c r="G82" s="4">
        <v>0.66669999999999996</v>
      </c>
      <c r="H82" s="4" t="s">
        <v>117</v>
      </c>
      <c r="I82" s="6">
        <v>24.15</v>
      </c>
      <c r="J82" s="7">
        <v>9</v>
      </c>
      <c r="K82" s="4">
        <v>2.6833</v>
      </c>
      <c r="L82" s="4" t="s">
        <v>125</v>
      </c>
      <c r="M82" s="8">
        <v>-6</v>
      </c>
      <c r="N82" t="s">
        <v>2</v>
      </c>
      <c r="O82" s="2" t="s">
        <v>7</v>
      </c>
      <c r="P82" t="s">
        <v>20</v>
      </c>
      <c r="Q82">
        <f t="shared" si="1"/>
        <v>0</v>
      </c>
      <c r="R82" s="5"/>
      <c r="T82" s="2"/>
    </row>
    <row r="83" spans="1:20" x14ac:dyDescent="0.2">
      <c r="A83" t="s">
        <v>102</v>
      </c>
      <c r="B83">
        <v>8</v>
      </c>
      <c r="C83" s="2">
        <v>2</v>
      </c>
      <c r="D83">
        <v>40</v>
      </c>
      <c r="E83">
        <v>6</v>
      </c>
      <c r="F83">
        <v>5</v>
      </c>
      <c r="G83" s="4">
        <v>0.83330000000000004</v>
      </c>
      <c r="H83" s="4" t="s">
        <v>118</v>
      </c>
      <c r="I83" s="6">
        <v>18.149999999999999</v>
      </c>
      <c r="J83" s="7">
        <v>9</v>
      </c>
      <c r="K83" s="4">
        <v>2.0167000000000002</v>
      </c>
      <c r="L83" s="4" t="s">
        <v>123</v>
      </c>
      <c r="M83" s="8">
        <v>-12</v>
      </c>
      <c r="N83" t="s">
        <v>2</v>
      </c>
      <c r="O83" s="2" t="s">
        <v>6</v>
      </c>
      <c r="P83" t="s">
        <v>20</v>
      </c>
      <c r="Q83">
        <f t="shared" si="1"/>
        <v>0</v>
      </c>
      <c r="R83" s="5"/>
      <c r="T83" s="2"/>
    </row>
    <row r="84" spans="1:20" x14ac:dyDescent="0.2">
      <c r="A84" t="s">
        <v>103</v>
      </c>
      <c r="B84">
        <v>8</v>
      </c>
      <c r="C84" s="2">
        <v>2</v>
      </c>
      <c r="D84">
        <v>192</v>
      </c>
      <c r="E84">
        <v>33</v>
      </c>
      <c r="F84">
        <v>24</v>
      </c>
      <c r="G84" s="4">
        <v>0.72729999999999995</v>
      </c>
      <c r="H84" s="4" t="s">
        <v>118</v>
      </c>
      <c r="I84" s="6">
        <v>85.150000000000034</v>
      </c>
      <c r="J84" s="7">
        <v>42</v>
      </c>
      <c r="K84" s="4">
        <v>2.0274000000000001</v>
      </c>
      <c r="L84" s="4" t="s">
        <v>123</v>
      </c>
      <c r="M84" s="8">
        <v>-6</v>
      </c>
      <c r="N84" t="s">
        <v>2</v>
      </c>
      <c r="O84" s="2" t="s">
        <v>7</v>
      </c>
      <c r="P84" t="s">
        <v>20</v>
      </c>
      <c r="Q84">
        <f t="shared" si="1"/>
        <v>0</v>
      </c>
      <c r="R84" s="5"/>
      <c r="T84" s="2"/>
    </row>
    <row r="85" spans="1:20" x14ac:dyDescent="0.2">
      <c r="A85" t="s">
        <v>104</v>
      </c>
      <c r="B85">
        <v>8</v>
      </c>
      <c r="C85" s="2">
        <v>2</v>
      </c>
      <c r="D85">
        <v>123</v>
      </c>
      <c r="E85">
        <v>22</v>
      </c>
      <c r="F85">
        <v>19</v>
      </c>
      <c r="G85" s="4">
        <v>0.86360000000000003</v>
      </c>
      <c r="H85" s="4" t="s">
        <v>119</v>
      </c>
      <c r="I85" s="6">
        <v>49.900000000000006</v>
      </c>
      <c r="J85" s="7">
        <v>29</v>
      </c>
      <c r="K85" s="4">
        <v>1.7206999999999999</v>
      </c>
      <c r="L85" s="4" t="s">
        <v>122</v>
      </c>
      <c r="M85" s="8">
        <v>6</v>
      </c>
      <c r="N85" t="s">
        <v>2</v>
      </c>
      <c r="O85" s="2" t="s">
        <v>7</v>
      </c>
      <c r="P85" t="s">
        <v>22</v>
      </c>
      <c r="Q85">
        <f t="shared" si="1"/>
        <v>1</v>
      </c>
      <c r="R85" s="5"/>
      <c r="T85" s="2"/>
    </row>
    <row r="86" spans="1:20" x14ac:dyDescent="0.2">
      <c r="A86" t="s">
        <v>105</v>
      </c>
      <c r="B86">
        <v>8</v>
      </c>
      <c r="C86" s="2">
        <v>2</v>
      </c>
      <c r="D86">
        <v>531</v>
      </c>
      <c r="E86">
        <v>114</v>
      </c>
      <c r="F86">
        <v>94</v>
      </c>
      <c r="G86" s="4">
        <v>0.8246</v>
      </c>
      <c r="H86" s="4" t="s">
        <v>118</v>
      </c>
      <c r="I86" s="6">
        <v>264.0999999999998</v>
      </c>
      <c r="J86" s="7">
        <v>150</v>
      </c>
      <c r="K86" s="4">
        <v>1.7606999999999999</v>
      </c>
      <c r="L86" s="4" t="s">
        <v>122</v>
      </c>
      <c r="M86" s="8">
        <v>-1</v>
      </c>
      <c r="N86" t="s">
        <v>2</v>
      </c>
      <c r="O86" s="2" t="s">
        <v>8</v>
      </c>
      <c r="P86" t="s">
        <v>20</v>
      </c>
      <c r="Q86">
        <f t="shared" si="1"/>
        <v>0</v>
      </c>
      <c r="R86" s="5"/>
      <c r="T86" s="2"/>
    </row>
    <row r="87" spans="1:20" x14ac:dyDescent="0.2">
      <c r="A87" t="s">
        <v>106</v>
      </c>
      <c r="B87">
        <v>8</v>
      </c>
      <c r="C87" s="2">
        <v>3</v>
      </c>
      <c r="D87">
        <v>555</v>
      </c>
      <c r="E87">
        <v>120</v>
      </c>
      <c r="F87">
        <v>100</v>
      </c>
      <c r="G87" s="4">
        <v>0.83330000000000004</v>
      </c>
      <c r="H87" s="4" t="s">
        <v>118</v>
      </c>
      <c r="I87" s="6">
        <v>244.19999999999982</v>
      </c>
      <c r="J87" s="7">
        <v>145</v>
      </c>
      <c r="K87" s="4">
        <v>1.6840999999999999</v>
      </c>
      <c r="L87" s="4" t="s">
        <v>122</v>
      </c>
      <c r="M87" s="8">
        <v>7</v>
      </c>
      <c r="N87" t="s">
        <v>2</v>
      </c>
      <c r="O87" s="2" t="s">
        <v>7</v>
      </c>
      <c r="P87" t="s">
        <v>22</v>
      </c>
      <c r="Q87">
        <f t="shared" si="1"/>
        <v>1</v>
      </c>
      <c r="R87" s="5"/>
      <c r="T87" s="2"/>
    </row>
    <row r="88" spans="1:20" x14ac:dyDescent="0.2">
      <c r="A88" t="s">
        <v>107</v>
      </c>
      <c r="B88">
        <v>8</v>
      </c>
      <c r="C88" s="2">
        <v>4</v>
      </c>
      <c r="D88">
        <v>162</v>
      </c>
      <c r="E88">
        <v>34</v>
      </c>
      <c r="F88">
        <v>27</v>
      </c>
      <c r="G88" s="4">
        <v>0.79410000000000003</v>
      </c>
      <c r="H88" s="4" t="s">
        <v>118</v>
      </c>
      <c r="I88" s="6">
        <v>72.5</v>
      </c>
      <c r="J88" s="7">
        <v>42</v>
      </c>
      <c r="K88" s="4">
        <v>1.7262</v>
      </c>
      <c r="L88" s="4" t="s">
        <v>122</v>
      </c>
      <c r="M88" s="8">
        <v>0</v>
      </c>
      <c r="N88" t="s">
        <v>2</v>
      </c>
      <c r="O88" s="2" t="s">
        <v>7</v>
      </c>
      <c r="P88" t="s">
        <v>22</v>
      </c>
      <c r="Q88">
        <f t="shared" si="1"/>
        <v>1</v>
      </c>
      <c r="R88" s="5"/>
      <c r="T88" s="2"/>
    </row>
    <row r="89" spans="1:20" x14ac:dyDescent="0.2">
      <c r="A89" t="s">
        <v>108</v>
      </c>
      <c r="B89">
        <v>8</v>
      </c>
      <c r="C89" s="2">
        <v>4</v>
      </c>
      <c r="D89">
        <v>83</v>
      </c>
      <c r="E89">
        <v>12</v>
      </c>
      <c r="F89">
        <v>8</v>
      </c>
      <c r="G89" s="4">
        <v>0.66669999999999996</v>
      </c>
      <c r="H89" s="4" t="s">
        <v>117</v>
      </c>
      <c r="I89" s="6">
        <v>36.000000000000007</v>
      </c>
      <c r="J89" s="7">
        <v>16</v>
      </c>
      <c r="K89" s="4">
        <v>2.25</v>
      </c>
      <c r="L89" s="4" t="s">
        <v>123</v>
      </c>
      <c r="M89" s="8">
        <v>-1</v>
      </c>
      <c r="N89" t="s">
        <v>2</v>
      </c>
      <c r="O89" s="2" t="s">
        <v>7</v>
      </c>
      <c r="P89" t="s">
        <v>20</v>
      </c>
      <c r="Q89">
        <f t="shared" si="1"/>
        <v>0</v>
      </c>
      <c r="R89" s="5"/>
      <c r="T89" s="2"/>
    </row>
    <row r="90" spans="1:20" x14ac:dyDescent="0.2">
      <c r="A90" t="s">
        <v>109</v>
      </c>
      <c r="B90">
        <v>8</v>
      </c>
      <c r="C90" s="2">
        <v>4</v>
      </c>
      <c r="D90">
        <v>235</v>
      </c>
      <c r="E90">
        <v>40</v>
      </c>
      <c r="F90">
        <v>35</v>
      </c>
      <c r="G90" s="4">
        <v>0.875</v>
      </c>
      <c r="H90" s="4" t="s">
        <v>119</v>
      </c>
      <c r="I90" s="6">
        <v>89.400000000000034</v>
      </c>
      <c r="J90" s="7">
        <v>54</v>
      </c>
      <c r="K90" s="4">
        <v>1.6556</v>
      </c>
      <c r="L90" s="4" t="s">
        <v>122</v>
      </c>
      <c r="M90" s="8">
        <v>0</v>
      </c>
      <c r="N90" t="s">
        <v>2</v>
      </c>
      <c r="O90" s="2" t="s">
        <v>7</v>
      </c>
      <c r="P90" t="s">
        <v>22</v>
      </c>
      <c r="Q90">
        <f t="shared" si="1"/>
        <v>1</v>
      </c>
      <c r="R90" s="5"/>
      <c r="T90" s="2"/>
    </row>
    <row r="91" spans="1:20" x14ac:dyDescent="0.2">
      <c r="A91" t="s">
        <v>110</v>
      </c>
      <c r="B91">
        <v>8</v>
      </c>
      <c r="C91" s="2">
        <v>4</v>
      </c>
      <c r="D91">
        <v>27</v>
      </c>
      <c r="E91">
        <v>9</v>
      </c>
      <c r="F91">
        <v>7</v>
      </c>
      <c r="G91" s="4">
        <v>0.77780000000000005</v>
      </c>
      <c r="H91" s="4" t="s">
        <v>118</v>
      </c>
      <c r="I91" s="6">
        <v>18.549999999999997</v>
      </c>
      <c r="J91" s="7">
        <v>12</v>
      </c>
      <c r="K91" s="4">
        <v>1.5458000000000001</v>
      </c>
      <c r="L91" s="4" t="s">
        <v>122</v>
      </c>
      <c r="M91" s="8">
        <v>-13</v>
      </c>
      <c r="N91" t="s">
        <v>2</v>
      </c>
      <c r="O91" s="2" t="s">
        <v>7</v>
      </c>
      <c r="P91" t="s">
        <v>20</v>
      </c>
      <c r="Q91">
        <f t="shared" si="1"/>
        <v>0</v>
      </c>
      <c r="R91" s="5"/>
      <c r="T91" s="2"/>
    </row>
    <row r="92" spans="1:20" x14ac:dyDescent="0.2">
      <c r="A92" t="s">
        <v>111</v>
      </c>
      <c r="B92">
        <v>8</v>
      </c>
      <c r="C92" s="2">
        <v>4</v>
      </c>
      <c r="D92">
        <v>55</v>
      </c>
      <c r="E92">
        <v>9</v>
      </c>
      <c r="F92">
        <v>7</v>
      </c>
      <c r="G92" s="4">
        <v>0.77780000000000005</v>
      </c>
      <c r="H92" s="4" t="s">
        <v>118</v>
      </c>
      <c r="I92" s="6">
        <v>25.65</v>
      </c>
      <c r="J92" s="7">
        <v>14</v>
      </c>
      <c r="K92" s="4">
        <v>1.8321000000000001</v>
      </c>
      <c r="L92" s="4" t="s">
        <v>122</v>
      </c>
      <c r="M92" s="8">
        <v>-13</v>
      </c>
      <c r="N92" t="s">
        <v>2</v>
      </c>
      <c r="O92" s="2" t="s">
        <v>7</v>
      </c>
      <c r="P92" t="s">
        <v>20</v>
      </c>
      <c r="Q92">
        <f t="shared" si="1"/>
        <v>0</v>
      </c>
      <c r="R92" s="2"/>
      <c r="S92" s="2"/>
      <c r="T92" s="2"/>
    </row>
    <row r="93" spans="1:20" x14ac:dyDescent="0.2">
      <c r="A93" t="s">
        <v>112</v>
      </c>
      <c r="B93">
        <v>8</v>
      </c>
      <c r="C93" s="2">
        <v>4</v>
      </c>
      <c r="D93">
        <v>89</v>
      </c>
      <c r="E93">
        <v>18</v>
      </c>
      <c r="F93">
        <v>17</v>
      </c>
      <c r="G93" s="4">
        <v>0.94440000000000002</v>
      </c>
      <c r="H93" s="4" t="s">
        <v>119</v>
      </c>
      <c r="I93" s="6">
        <v>35.6</v>
      </c>
      <c r="J93" s="7">
        <v>22</v>
      </c>
      <c r="K93" s="4">
        <v>1.6182000000000001</v>
      </c>
      <c r="L93" s="4" t="s">
        <v>122</v>
      </c>
      <c r="M93" s="8">
        <v>-1</v>
      </c>
      <c r="N93" t="s">
        <v>2</v>
      </c>
      <c r="O93" s="2" t="s">
        <v>8</v>
      </c>
      <c r="P93" t="s">
        <v>20</v>
      </c>
      <c r="Q93">
        <f t="shared" si="1"/>
        <v>0</v>
      </c>
      <c r="R93" s="2"/>
      <c r="S93" s="2"/>
      <c r="T93" s="2"/>
    </row>
  </sheetData>
  <autoFilter ref="A1:P93" xr:uid="{50187FAC-F2B5-5042-AC60-BDB8B0EE9C5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9293-5FBA-014E-BCB6-AAB0AC976680}">
  <dimension ref="A1:G59"/>
  <sheetViews>
    <sheetView tabSelected="1" topLeftCell="A22" workbookViewId="0">
      <selection activeCell="A25" sqref="A25"/>
    </sheetView>
  </sheetViews>
  <sheetFormatPr baseColWidth="10" defaultRowHeight="16" x14ac:dyDescent="0.2"/>
  <cols>
    <col min="1" max="1" width="19.5" bestFit="1" customWidth="1"/>
    <col min="2" max="2" width="15.5" bestFit="1" customWidth="1"/>
    <col min="3" max="3" width="11" customWidth="1"/>
    <col min="5" max="5" width="15.83203125" customWidth="1"/>
  </cols>
  <sheetData>
    <row r="1" spans="1:7" x14ac:dyDescent="0.2">
      <c r="A1" s="9" t="s">
        <v>113</v>
      </c>
      <c r="B1" s="9" t="s">
        <v>126</v>
      </c>
    </row>
    <row r="2" spans="1:7" x14ac:dyDescent="0.2">
      <c r="A2" s="9" t="s">
        <v>5</v>
      </c>
      <c r="B2" t="s">
        <v>22</v>
      </c>
      <c r="C2" t="s">
        <v>20</v>
      </c>
      <c r="E2" s="10" t="s">
        <v>5</v>
      </c>
      <c r="F2" s="10" t="s">
        <v>22</v>
      </c>
      <c r="G2" s="10" t="s">
        <v>20</v>
      </c>
    </row>
    <row r="3" spans="1:7" x14ac:dyDescent="0.2">
      <c r="A3" s="5">
        <v>1</v>
      </c>
      <c r="B3" s="12">
        <v>0.65</v>
      </c>
      <c r="C3" s="12">
        <v>0.35</v>
      </c>
      <c r="E3" s="5">
        <v>1</v>
      </c>
      <c r="F3" s="12">
        <v>0.65</v>
      </c>
      <c r="G3" s="12">
        <v>0.35</v>
      </c>
    </row>
    <row r="4" spans="1:7" x14ac:dyDescent="0.2">
      <c r="A4" s="5">
        <v>2</v>
      </c>
      <c r="B4" s="12">
        <v>0.41666666666666669</v>
      </c>
      <c r="C4" s="12">
        <v>0.58333333333333337</v>
      </c>
      <c r="E4" s="5">
        <v>2</v>
      </c>
      <c r="F4" s="12">
        <v>0.41666666666666669</v>
      </c>
      <c r="G4" s="12">
        <v>0.58333333333333337</v>
      </c>
    </row>
    <row r="5" spans="1:7" x14ac:dyDescent="0.2">
      <c r="A5" s="5">
        <v>3</v>
      </c>
      <c r="B5" s="12">
        <v>0.52380952380952384</v>
      </c>
      <c r="C5" s="12">
        <v>0.47619047619047616</v>
      </c>
      <c r="E5" s="5">
        <v>3</v>
      </c>
      <c r="F5" s="12">
        <v>0.52380952380952384</v>
      </c>
      <c r="G5" s="12">
        <v>0.47619047619047616</v>
      </c>
    </row>
    <row r="6" spans="1:7" x14ac:dyDescent="0.2">
      <c r="A6" s="5">
        <v>4</v>
      </c>
      <c r="B6" s="12">
        <v>0.59259259259259256</v>
      </c>
      <c r="C6" s="12">
        <v>0.40740740740740738</v>
      </c>
      <c r="E6" s="5">
        <v>4</v>
      </c>
      <c r="F6" s="12">
        <v>0.59259259259259256</v>
      </c>
      <c r="G6" s="12">
        <v>0.40740740740740738</v>
      </c>
    </row>
    <row r="17" spans="1:7" x14ac:dyDescent="0.2">
      <c r="A17" s="9" t="s">
        <v>113</v>
      </c>
      <c r="B17" s="9" t="s">
        <v>126</v>
      </c>
    </row>
    <row r="18" spans="1:7" x14ac:dyDescent="0.2">
      <c r="A18" s="9" t="s">
        <v>4</v>
      </c>
      <c r="B18" t="s">
        <v>22</v>
      </c>
      <c r="C18" t="s">
        <v>20</v>
      </c>
      <c r="E18" s="10" t="s">
        <v>4</v>
      </c>
      <c r="F18" s="10" t="s">
        <v>22</v>
      </c>
      <c r="G18" s="10" t="s">
        <v>20</v>
      </c>
    </row>
    <row r="19" spans="1:7" x14ac:dyDescent="0.2">
      <c r="A19" s="5">
        <v>1</v>
      </c>
      <c r="B19" s="12">
        <v>0.4</v>
      </c>
      <c r="C19" s="12">
        <v>0.6</v>
      </c>
      <c r="E19" s="5">
        <v>1</v>
      </c>
      <c r="F19" s="12">
        <v>0.4</v>
      </c>
      <c r="G19" s="12">
        <v>0.6</v>
      </c>
    </row>
    <row r="20" spans="1:7" x14ac:dyDescent="0.2">
      <c r="A20" s="5">
        <v>2</v>
      </c>
      <c r="B20" s="12">
        <v>0.5714285714285714</v>
      </c>
      <c r="C20" s="12">
        <v>0.42857142857142855</v>
      </c>
      <c r="E20" s="5">
        <v>2</v>
      </c>
      <c r="F20" s="12">
        <v>0.5714285714285714</v>
      </c>
      <c r="G20" s="12">
        <v>0.42857142857142855</v>
      </c>
    </row>
    <row r="21" spans="1:7" x14ac:dyDescent="0.2">
      <c r="A21" s="5">
        <v>3</v>
      </c>
      <c r="B21" s="12">
        <v>0.33333333333333331</v>
      </c>
      <c r="C21" s="12">
        <v>0.66666666666666663</v>
      </c>
      <c r="E21" s="5">
        <v>3</v>
      </c>
      <c r="F21" s="12">
        <v>0.33333333333333331</v>
      </c>
      <c r="G21" s="12">
        <v>0.66666666666666663</v>
      </c>
    </row>
    <row r="22" spans="1:7" x14ac:dyDescent="0.2">
      <c r="A22" s="5">
        <v>4</v>
      </c>
      <c r="B22" s="12">
        <v>0.72222222222222221</v>
      </c>
      <c r="C22" s="12">
        <v>0.27777777777777779</v>
      </c>
      <c r="E22" s="5">
        <v>4</v>
      </c>
      <c r="F22" s="12">
        <v>0.72222222222222221</v>
      </c>
      <c r="G22" s="12">
        <v>0.27777777777777779</v>
      </c>
    </row>
    <row r="23" spans="1:7" x14ac:dyDescent="0.2">
      <c r="A23" s="5">
        <v>5</v>
      </c>
      <c r="B23" s="12">
        <v>0.7</v>
      </c>
      <c r="C23" s="12">
        <v>0.3</v>
      </c>
      <c r="E23" s="5">
        <v>5</v>
      </c>
      <c r="F23" s="12">
        <v>0.7</v>
      </c>
      <c r="G23" s="12">
        <v>0.3</v>
      </c>
    </row>
    <row r="24" spans="1:7" x14ac:dyDescent="0.2">
      <c r="A24" s="5">
        <v>8</v>
      </c>
      <c r="B24" s="12">
        <v>0.4</v>
      </c>
      <c r="C24" s="12">
        <v>0.6</v>
      </c>
      <c r="E24" s="5">
        <v>8</v>
      </c>
      <c r="F24" s="12">
        <v>0.4</v>
      </c>
      <c r="G24" s="12">
        <v>0.6</v>
      </c>
    </row>
    <row r="35" spans="1:7" x14ac:dyDescent="0.2">
      <c r="A35" s="9" t="s">
        <v>113</v>
      </c>
      <c r="B35" s="9" t="s">
        <v>126</v>
      </c>
    </row>
    <row r="36" spans="1:7" x14ac:dyDescent="0.2">
      <c r="A36" s="9" t="s">
        <v>14</v>
      </c>
      <c r="B36" t="s">
        <v>22</v>
      </c>
      <c r="C36" t="s">
        <v>20</v>
      </c>
      <c r="E36" s="10" t="s">
        <v>14</v>
      </c>
      <c r="F36" s="10" t="s">
        <v>22</v>
      </c>
      <c r="G36" s="10" t="s">
        <v>20</v>
      </c>
    </row>
    <row r="37" spans="1:7" x14ac:dyDescent="0.2">
      <c r="A37" s="5" t="s">
        <v>116</v>
      </c>
      <c r="B37" s="12">
        <v>0.66666666666666663</v>
      </c>
      <c r="C37" s="12">
        <v>0.33333333333333331</v>
      </c>
      <c r="E37" s="5" t="s">
        <v>116</v>
      </c>
      <c r="F37" s="12">
        <v>0.66666666666666663</v>
      </c>
      <c r="G37" s="12">
        <v>0.33333333333333331</v>
      </c>
    </row>
    <row r="38" spans="1:7" x14ac:dyDescent="0.2">
      <c r="A38" s="5" t="s">
        <v>117</v>
      </c>
      <c r="B38" s="12">
        <v>0.53846153846153844</v>
      </c>
      <c r="C38" s="12">
        <v>0.46153846153846156</v>
      </c>
      <c r="E38" s="5" t="s">
        <v>117</v>
      </c>
      <c r="F38" s="12">
        <v>0.53846153846153844</v>
      </c>
      <c r="G38" s="12">
        <v>0.46153846153846156</v>
      </c>
    </row>
    <row r="39" spans="1:7" x14ac:dyDescent="0.2">
      <c r="A39" s="5" t="s">
        <v>118</v>
      </c>
      <c r="B39" s="12">
        <v>0.44897959183673469</v>
      </c>
      <c r="C39" s="12">
        <v>0.55102040816326525</v>
      </c>
      <c r="E39" s="5" t="s">
        <v>118</v>
      </c>
      <c r="F39" s="12">
        <v>0.44897959183673469</v>
      </c>
      <c r="G39" s="12">
        <v>0.55102040816326525</v>
      </c>
    </row>
    <row r="40" spans="1:7" x14ac:dyDescent="0.2">
      <c r="A40" s="5" t="s">
        <v>119</v>
      </c>
      <c r="B40" s="12">
        <v>0.7142857142857143</v>
      </c>
      <c r="C40" s="12">
        <v>0.2857142857142857</v>
      </c>
      <c r="E40" s="5" t="s">
        <v>119</v>
      </c>
      <c r="F40" s="12">
        <v>0.7142857142857143</v>
      </c>
      <c r="G40" s="12">
        <v>0.2857142857142857</v>
      </c>
    </row>
    <row r="41" spans="1:7" x14ac:dyDescent="0.2">
      <c r="A41" s="5" t="s">
        <v>120</v>
      </c>
      <c r="B41" s="12">
        <v>0.66666666666666663</v>
      </c>
      <c r="C41" s="12">
        <v>0.33333333333333331</v>
      </c>
      <c r="E41" s="5" t="s">
        <v>120</v>
      </c>
      <c r="F41" s="12">
        <v>0.66666666666666663</v>
      </c>
      <c r="G41" s="12">
        <v>0.33333333333333331</v>
      </c>
    </row>
    <row r="53" spans="1:7" x14ac:dyDescent="0.2">
      <c r="A53" s="9" t="s">
        <v>113</v>
      </c>
      <c r="B53" s="9" t="s">
        <v>126</v>
      </c>
    </row>
    <row r="54" spans="1:7" x14ac:dyDescent="0.2">
      <c r="A54" s="9" t="s">
        <v>17</v>
      </c>
      <c r="B54" t="s">
        <v>22</v>
      </c>
      <c r="C54" t="s">
        <v>20</v>
      </c>
      <c r="E54" s="10" t="s">
        <v>17</v>
      </c>
      <c r="F54" s="10" t="s">
        <v>22</v>
      </c>
      <c r="G54" s="10" t="s">
        <v>20</v>
      </c>
    </row>
    <row r="55" spans="1:7" x14ac:dyDescent="0.2">
      <c r="A55" s="5" t="s">
        <v>121</v>
      </c>
      <c r="B55" s="12">
        <v>0.72727272727272729</v>
      </c>
      <c r="C55" s="12">
        <v>0.27272727272727271</v>
      </c>
      <c r="E55" s="5" t="s">
        <v>121</v>
      </c>
      <c r="F55" s="12">
        <v>0.72727272727272729</v>
      </c>
      <c r="G55" s="12">
        <v>0.27272727272727271</v>
      </c>
    </row>
    <row r="56" spans="1:7" x14ac:dyDescent="0.2">
      <c r="A56" s="5" t="s">
        <v>122</v>
      </c>
      <c r="B56" s="12">
        <v>0.52173913043478259</v>
      </c>
      <c r="C56" s="12">
        <v>0.47826086956521741</v>
      </c>
      <c r="E56" s="5" t="s">
        <v>122</v>
      </c>
      <c r="F56" s="12">
        <v>0.52173913043478259</v>
      </c>
      <c r="G56" s="12">
        <v>0.47826086956521741</v>
      </c>
    </row>
    <row r="57" spans="1:7" x14ac:dyDescent="0.2">
      <c r="A57" s="5" t="s">
        <v>123</v>
      </c>
      <c r="B57" s="12">
        <v>0.56000000000000005</v>
      </c>
      <c r="C57" s="12">
        <v>0.44</v>
      </c>
      <c r="E57" s="5" t="s">
        <v>123</v>
      </c>
      <c r="F57" s="12">
        <v>0.56000000000000005</v>
      </c>
      <c r="G57" s="12">
        <v>0.44</v>
      </c>
    </row>
    <row r="58" spans="1:7" x14ac:dyDescent="0.2">
      <c r="A58" s="5" t="s">
        <v>124</v>
      </c>
      <c r="B58" s="12">
        <v>0.33333333333333331</v>
      </c>
      <c r="C58" s="12">
        <v>0.66666666666666663</v>
      </c>
      <c r="E58" s="5" t="s">
        <v>124</v>
      </c>
      <c r="F58" s="12">
        <v>0.33333333333333331</v>
      </c>
      <c r="G58" s="12">
        <v>0.66666666666666663</v>
      </c>
    </row>
    <row r="59" spans="1:7" x14ac:dyDescent="0.2">
      <c r="A59" s="5" t="s">
        <v>125</v>
      </c>
      <c r="B59" s="12">
        <v>0.5</v>
      </c>
      <c r="C59" s="12">
        <v>0.5</v>
      </c>
      <c r="E59" s="5" t="s">
        <v>125</v>
      </c>
      <c r="F59" s="12">
        <v>0.5</v>
      </c>
      <c r="G59" s="12">
        <v>0.5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Yakir Havin</dc:creator>
  <cp:lastModifiedBy>Yakir Havin</cp:lastModifiedBy>
  <dcterms:created xsi:type="dcterms:W3CDTF">2023-05-01T11:26:28Z</dcterms:created>
  <dcterms:modified xsi:type="dcterms:W3CDTF">2023-05-02T03:14:19Z</dcterms:modified>
</cp:coreProperties>
</file>