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2ED1579-5C6D-439C-B8FA-544C588EBF4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주문_리스트!$A$1:$M$3496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<sst xmlns="http://schemas.openxmlformats.org/spreadsheetml/2006/main" count="16215" uniqueCount="4832">
  <si>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</si>
  <si>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</si>
  <si>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</si>
  <si>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</si>
  <si>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</si>
  <si>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</si>
  <si>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</si>
  <si>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</si>
  <si>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</si>
  <si>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</si>
  <si>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</si>
  <si>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</si>
  <si>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</si>
  <si>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</si>
  <si>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</si>
  <si>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</si>
  <si>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</si>
  <si>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</si>
  <si>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</si>
  <si>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</si>
  <si>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</si>
  <si>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</si>
  <si>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</si>
  <si>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</si>
  <si>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</si>
  <si>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</si>
  <si>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</si>
  <si>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</si>
  <si>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</si>
  <si>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</si>
  <si>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</si>
  <si>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</si>
  <si>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</si>
  <si>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</si>
  <si>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</si>
  <si>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</si>
  <si>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</si>
  <si>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</si>
  <si>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</si>
  <si>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</si>
  <si>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</si>
  <si>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</si>
  <si>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</si>
  <si>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</si>
  <si>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</si>
  <si>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</si>
  <si>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</si>
  <si>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</si>
  <si>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</si>
  <si>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</si>
  <si>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</si>
  <si>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</si>
  <si>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</si>
  <si>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</si>
  <si>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</si>
  <si>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</si>
  <si>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</si>
  <si>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</si>
  <si>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</si>
  <si>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</si>
  <si>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</si>
  <si>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</si>
  <si>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</si>
  <si>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</si>
  <si>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</si>
  <si>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</si>
  <si>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</si>
  <si>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</si>
  <si>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</si>
  <si>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</si>
  <si>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</si>
  <si>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</si>
  <si>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</si>
  <si>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</si>
  <si>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</si>
  <si>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</si>
  <si>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</si>
  <si>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</si>
  <si>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</si>
  <si>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</si>
  <si>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</si>
  <si>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</si>
  <si>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</si>
  <si>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</si>
  <si>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</si>
  <si>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</si>
  <si>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</si>
  <si>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</si>
  <si>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</si>
  <si>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</si>
  <si>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</si>
  <si>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</si>
  <si>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</si>
  <si>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</si>
  <si>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</si>
  <si>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</si>
  <si>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</si>
  <si>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</si>
  <si>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</si>
  <si>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</si>
  <si>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</si>
  <si>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</si>
  <si>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</si>
  <si>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</si>
  <si>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</si>
  <si>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</si>
  <si>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</si>
  <si>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</si>
  <si>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</si>
  <si>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</si>
  <si>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</si>
  <si>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</si>
  <si>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</si>
  <si>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</si>
  <si>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</si>
  <si>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</si>
  <si>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</si>
  <si>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</si>
  <si>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</si>
  <si>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</si>
  <si>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</si>
  <si>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</si>
  <si>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</si>
  <si>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</si>
  <si>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</si>
  <si>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</si>
  <si>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</si>
  <si>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</si>
  <si>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</si>
  <si>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</si>
  <si>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</si>
  <si>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</si>
  <si>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</si>
  <si>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</si>
  <si>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</si>
  <si>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</si>
  <si>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</si>
  <si>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</si>
  <si>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</si>
  <si>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</si>
  <si>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</si>
  <si>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</si>
  <si>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</si>
  <si>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</si>
  <si>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</si>
  <si>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</si>
  <si>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</si>
  <si>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</si>
  <si>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</si>
  <si>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</si>
  <si>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</si>
  <si>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</si>
  <si>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</si>
  <si>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</si>
  <si>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</si>
  <si>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</si>
  <si>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</si>
  <si>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</si>
  <si>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</si>
  <si>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</si>
  <si>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</si>
  <si>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</si>
  <si>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</si>
  <si>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</si>
  <si>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</si>
  <si>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</si>
  <si>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</si>
  <si>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</si>
  <si>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</si>
  <si>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</si>
  <si>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</si>
  <si>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</si>
  <si>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</si>
  <si>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</si>
  <si>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</si>
  <si>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</si>
  <si>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</si>
  <si>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</si>
  <si>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</si>
  <si>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</si>
  <si>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</si>
  <si>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</si>
  <si>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</si>
  <si>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</si>
  <si>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</si>
  <si>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</si>
  <si>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</si>
  <si>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</si>
  <si>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</si>
  <si>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</si>
  <si>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</si>
  <si>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</si>
  <si>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</si>
  <si>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</si>
  <si>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</si>
  <si>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</si>
  <si>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</si>
  <si>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</si>
  <si>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</si>
  <si>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</si>
  <si>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</si>
  <si>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</si>
  <si>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</si>
  <si>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</si>
  <si>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</si>
  <si>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</si>
  <si>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</si>
  <si>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</si>
  <si>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</si>
  <si>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</si>
  <si>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</si>
  <si>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</si>
  <si>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</si>
  <si>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</si>
  <si>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</si>
  <si>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</si>
  <si>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</si>
  <si>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</si>
  <si>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</si>
  <si>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</si>
  <si>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</si>
  <si>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</si>
  <si>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</si>
  <si>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</si>
  <si>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</si>
  <si>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</si>
  <si>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</si>
  <si>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</si>
  <si>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</si>
  <si>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</si>
  <si>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</si>
  <si>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</si>
  <si>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</si>
  <si>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</si>
  <si>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</si>
  <si>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</si>
  <si>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</si>
  <si>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</si>
  <si>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</si>
  <si>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</si>
  <si>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</si>
  <si>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</si>
  <si>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</si>
  <si>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</si>
  <si>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</si>
  <si>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</si>
  <si>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</si>
  <si>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</si>
  <si>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</si>
  <si>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</si>
  <si>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</si>
  <si>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</si>
  <si>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</si>
  <si>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</si>
  <si>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</si>
  <si>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</si>
  <si>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</si>
  <si>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</si>
  <si>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</si>
  <si>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</si>
  <si>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</si>
  <si>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</si>
  <si>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</si>
  <si>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</si>
  <si>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</si>
  <si>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</si>
  <si>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</si>
  <si>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</si>
  <si>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</si>
  <si>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</si>
  <si>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</si>
  <si>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</si>
  <si>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</si>
  <si>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</si>
  <si>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</si>
  <si>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</si>
  <si>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</si>
  <si>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</si>
  <si>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</si>
  <si>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</si>
  <si>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</si>
  <si>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</si>
  <si>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</si>
  <si>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</si>
  <si>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</si>
  <si>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</si>
  <si>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</si>
  <si>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</si>
  <si>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</si>
  <si>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</si>
  <si>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</si>
  <si>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</si>
  <si>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</si>
  <si>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</si>
  <si>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</si>
  <si>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</si>
  <si>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</si>
  <si>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</si>
  <si>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</si>
  <si>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</si>
  <si>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</si>
  <si>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</si>
  <si>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</si>
  <si>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</si>
  <si>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</si>
  <si>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</si>
  <si>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</si>
  <si>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</si>
  <si>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</si>
  <si>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</si>
  <si>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</si>
  <si>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</si>
  <si>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</si>
  <si>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</si>
  <si>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</si>
  <si>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</si>
  <si>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</si>
  <si>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</si>
  <si>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</si>
  <si>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</si>
  <si>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</si>
  <si>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</si>
  <si>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</si>
  <si>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</si>
  <si>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</si>
  <si>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</si>
  <si>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</si>
  <si>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</si>
  <si>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</si>
  <si>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</si>
  <si>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</si>
  <si>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</si>
  <si>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</si>
  <si>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</si>
  <si>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</si>
  <si>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</si>
  <si>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</si>
  <si>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</si>
  <si>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</si>
  <si>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</si>
  <si>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</si>
  <si>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</si>
  <si>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</si>
  <si>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</si>
  <si>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</si>
  <si>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</si>
  <si>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</si>
  <si>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</si>
  <si>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</si>
  <si>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</si>
  <si>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</si>
  <si>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</si>
  <si>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</si>
  <si>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</si>
  <si>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</si>
  <si>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</si>
  <si>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</si>
  <si>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</si>
  <si>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</si>
  <si>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</si>
  <si>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</si>
  <si>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</si>
  <si>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</si>
  <si>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</si>
  <si>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</si>
  <si>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</si>
  <si>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</si>
  <si>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</si>
  <si>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</si>
  <si>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</si>
  <si>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</si>
  <si>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</si>
  <si>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</si>
  <si>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</si>
  <si>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</si>
  <si>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</si>
  <si>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</si>
  <si>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</si>
  <si>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</si>
  <si>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</si>
  <si>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</si>
  <si>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</si>
  <si>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</si>
  <si>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</si>
  <si>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</si>
  <si>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</si>
  <si>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</si>
  <si>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</si>
  <si>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</si>
  <si>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</si>
  <si>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</si>
  <si>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</si>
  <si>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</si>
  <si>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</si>
  <si>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</si>
  <si>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</si>
  <si>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</si>
  <si>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</si>
  <si>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</si>
  <si>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</si>
  <si>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</si>
  <si>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</si>
  <si>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</si>
  <si>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</si>
  <si>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</si>
  <si>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</si>
  <si>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</si>
  <si>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</si>
  <si>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</si>
  <si>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</si>
  <si>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</si>
  <si>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</si>
  <si>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</si>
  <si>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</si>
  <si>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</si>
  <si>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</si>
  <si>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</si>
  <si>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</si>
  <si>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</si>
  <si>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</si>
  <si>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</si>
  <si>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</si>
  <si>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</si>
  <si>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</si>
  <si>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</si>
  <si>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</si>
  <si>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</si>
  <si>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</si>
  <si>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</si>
  <si>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</si>
  <si>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</si>
  <si>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</si>
  <si>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</si>
  <si>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</si>
  <si>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</si>
  <si>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</si>
  <si>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</si>
  <si>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</si>
  <si>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</si>
  <si>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</si>
  <si>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</si>
  <si>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</si>
  <si>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</si>
  <si>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</si>
  <si>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</si>
  <si>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</si>
  <si>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</si>
  <si>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</si>
  <si>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</si>
  <si>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</si>
  <si>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</si>
  <si>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</si>
  <si>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</si>
  <si>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</si>
  <si>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</si>
  <si>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</si>
  <si>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</si>
  <si>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</si>
  <si>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</si>
  <si>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</si>
  <si>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</si>
  <si>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</si>
  <si>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</si>
  <si>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</si>
  <si>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</si>
  <si>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</si>
  <si>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</si>
  <si>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</si>
  <si>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</si>
  <si>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</si>
  <si>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</si>
  <si>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</si>
  <si>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</si>
  <si>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</si>
  <si>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</si>
  <si>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</si>
  <si>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</si>
  <si>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</si>
  <si>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</si>
  <si>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</si>
  <si>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</si>
  <si>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</si>
  <si>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</si>
  <si>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</si>
  <si>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</si>
  <si>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</si>
  <si>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</si>
  <si>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</si>
  <si>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</si>
  <si>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</si>
  <si>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</si>
  <si>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</si>
  <si>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</si>
  <si>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</si>
  <si>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</si>
  <si>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</si>
  <si>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</si>
  <si>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</si>
  <si>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</si>
  <si>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</si>
  <si>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</si>
  <si>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</si>
  <si>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</si>
  <si>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</si>
  <si>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</si>
  <si>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</si>
  <si>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</si>
  <si>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</si>
  <si>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</si>
  <si>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</si>
  <si>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</si>
  <si>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</si>
  <si>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</si>
  <si>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</si>
  <si>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</si>
  <si>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</si>
  <si>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</si>
  <si>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</si>
  <si>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</si>
  <si>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</si>
  <si>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</si>
  <si>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</si>
  <si>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</si>
  <si>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</si>
  <si>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</si>
  <si>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</si>
  <si>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</si>
  <si>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</si>
  <si>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</si>
  <si>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</si>
  <si>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</si>
  <si>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</si>
  <si>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</si>
  <si>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</si>
  <si>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</si>
  <si>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</si>
  <si>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</si>
  <si>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</si>
  <si>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</si>
  <si>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</si>
  <si>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</si>
  <si>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</si>
  <si>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</si>
  <si>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</si>
  <si>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</si>
  <si>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</si>
  <si>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</si>
  <si>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</si>
  <si>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</si>
  <si>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</si>
  <si>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</si>
  <si>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</si>
  <si>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</si>
  <si>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</si>
  <si>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</si>
  <si>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</si>
  <si>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</si>
  <si>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</si>
  <si>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</si>
  <si>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</si>
  <si>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</si>
  <si>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</si>
  <si>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</si>
  <si>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</si>
  <si>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</si>
  <si>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</si>
  <si>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</si>
  <si>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</si>
  <si>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</si>
  <si>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</si>
  <si>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</si>
  <si>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</si>
  <si>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</si>
  <si>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</si>
  <si>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</si>
  <si>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</si>
  <si>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</si>
  <si>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</si>
  <si>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</si>
  <si>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</si>
  <si>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</si>
  <si>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</si>
  <si>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</si>
  <si>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</si>
  <si>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</si>
  <si>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</si>
  <si>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</si>
  <si>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</si>
  <si>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</si>
  <si>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</si>
  <si>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</si>
  <si>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</si>
  <si>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</si>
  <si>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</si>
  <si>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</si>
  <si>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</si>
  <si>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</si>
  <si>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</si>
  <si>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</si>
  <si>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</si>
  <si>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</si>
  <si>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</si>
  <si>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</si>
  <si>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</si>
  <si>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</si>
  <si>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</si>
  <si>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</si>
  <si>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</si>
  <si>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</si>
  <si>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</si>
  <si>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</si>
  <si>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</si>
  <si>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</si>
  <si>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</si>
  <si>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</si>
  <si>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</si>
  <si>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</si>
  <si>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</si>
  <si>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</si>
  <si>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</si>
  <si>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</si>
  <si>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</si>
  <si>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</si>
  <si>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</si>
  <si>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</si>
  <si>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</si>
  <si>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</si>
  <si>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</si>
  <si>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</si>
  <si>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</si>
  <si>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</si>
  <si>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</si>
  <si>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</si>
  <si>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</si>
  <si>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</si>
  <si>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</si>
  <si>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</si>
  <si>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</si>
  <si>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</si>
  <si>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</si>
  <si>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</si>
  <si>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</si>
  <si>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</si>
  <si>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</si>
  <si>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</si>
  <si>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</si>
  <si>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</si>
  <si>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</si>
  <si>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</si>
  <si>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</si>
  <si>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</si>
  <si>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</si>
  <si>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</si>
  <si>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</si>
  <si>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</si>
  <si>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</si>
  <si>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</si>
  <si>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</si>
  <si>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</si>
  <si>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</si>
  <si>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</si>
  <si>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</si>
  <si>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</si>
  <si>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</si>
  <si>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</si>
  <si>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</si>
  <si>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</si>
  <si>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</si>
  <si>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</si>
  <si>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</si>
  <si>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</si>
  <si>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</si>
  <si>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</si>
  <si>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</si>
  <si>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</si>
  <si>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</si>
  <si>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</si>
  <si>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</si>
  <si>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</si>
  <si>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</si>
  <si>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</si>
  <si>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</si>
  <si>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</si>
  <si>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</si>
  <si>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</si>
  <si>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</si>
  <si>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</si>
  <si>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</si>
  <si>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</si>
  <si>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</si>
  <si>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</si>
  <si>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</si>
  <si>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</si>
  <si>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</si>
  <si>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</si>
  <si>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</si>
  <si>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</si>
  <si>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</si>
  <si>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</si>
  <si>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</si>
  <si>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</si>
  <si>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</si>
  <si>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</si>
  <si>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</si>
  <si>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</si>
  <si>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</si>
  <si>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</si>
  <si>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</si>
  <si>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</si>
  <si>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</si>
  <si>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</si>
  <si>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</si>
  <si>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</si>
  <si>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</si>
  <si>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</si>
  <si>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</si>
  <si>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</si>
  <si>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</si>
  <si>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</si>
  <si>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</si>
  <si>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</si>
  <si>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</si>
  <si>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</si>
  <si>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</si>
  <si>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</si>
  <si>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</si>
  <si>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</si>
  <si>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</si>
  <si>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</si>
  <si>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</si>
  <si>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</si>
  <si>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</si>
  <si>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</si>
  <si>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</si>
  <si>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</si>
  <si>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</si>
  <si>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</si>
  <si>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</si>
  <si>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</si>
  <si>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</si>
  <si>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</si>
  <si>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</si>
  <si>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</si>
  <si>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</si>
  <si>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</si>
  <si>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</si>
  <si>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</si>
  <si>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</si>
  <si>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</si>
  <si>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</si>
  <si>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</si>
  <si>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</si>
  <si>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</si>
  <si>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</si>
  <si>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</si>
  <si>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</si>
  <si>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</si>
  <si>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</si>
  <si>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</si>
  <si>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</si>
  <si>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</si>
  <si>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</si>
  <si>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</si>
  <si>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</si>
  <si>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</si>
  <si>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</si>
  <si>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</si>
  <si>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</si>
  <si>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</si>
  <si>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</si>
  <si>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</si>
  <si>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</si>
  <si>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</si>
  <si>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</si>
  <si>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</si>
  <si>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</si>
  <si>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</si>
  <si>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</si>
  <si>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</si>
  <si>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</si>
  <si>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</si>
  <si>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</si>
  <si>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</si>
  <si>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</si>
  <si>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</si>
  <si>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</si>
  <si>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</si>
  <si>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</si>
  <si>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</si>
  <si>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</si>
  <si>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</si>
  <si>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</si>
  <si>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</si>
  <si>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</si>
  <si>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</si>
  <si>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</si>
  <si>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</si>
  <si>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</si>
  <si>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</si>
  <si>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</si>
  <si>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</si>
  <si>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</si>
  <si>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</si>
  <si>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</si>
  <si>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</si>
  <si>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</si>
  <si>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</si>
  <si>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</si>
  <si>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</si>
  <si>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</si>
  <si>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</si>
  <si>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</si>
  <si>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</si>
  <si>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</si>
  <si>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</si>
  <si>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</si>
  <si>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</si>
  <si>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</si>
  <si>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</si>
  <si>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</si>
  <si>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</si>
  <si>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</si>
  <si>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</si>
  <si>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</si>
  <si>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</si>
  <si>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</si>
  <si>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</si>
  <si>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</si>
  <si>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</si>
  <si>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</si>
  <si>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</si>
  <si>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</si>
  <si>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</si>
  <si>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</si>
  <si>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</si>
  <si>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</si>
  <si>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</si>
  <si>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</si>
  <si>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</si>
  <si>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</si>
  <si>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</si>
  <si>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</si>
  <si>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</si>
  <si>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</si>
  <si>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</si>
  <si>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</si>
  <si>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</si>
  <si>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</si>
  <si>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</si>
  <si>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</si>
  <si>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</si>
  <si>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</si>
  <si>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</si>
  <si>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</si>
  <si>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</si>
  <si>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</si>
  <si>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</si>
  <si>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</si>
  <si>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</si>
  <si>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</si>
  <si>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</si>
  <si>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</si>
  <si>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</si>
  <si>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</si>
  <si>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</si>
  <si>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</si>
  <si>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</si>
  <si>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</si>
  <si>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</si>
  <si>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</si>
  <si>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</si>
  <si>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</si>
  <si>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</si>
  <si>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</si>
  <si>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</si>
  <si>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</si>
  <si>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</si>
  <si>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</si>
  <si>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</si>
  <si>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</si>
  <si>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</si>
  <si>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</si>
  <si>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</si>
  <si>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</si>
  <si>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</si>
  <si>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</si>
  <si>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</si>
  <si>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</si>
  <si>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</si>
  <si>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</si>
  <si>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</si>
  <si>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</si>
  <si>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</si>
  <si>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</si>
  <si>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</si>
  <si>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</si>
  <si>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</si>
  <si>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</si>
  <si>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</si>
  <si>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</si>
  <si>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</si>
  <si>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</si>
  <si>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</si>
  <si>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</si>
  <si>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</si>
  <si>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</si>
  <si>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</si>
  <si>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</si>
  <si>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</si>
  <si>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</si>
  <si>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</si>
  <si>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</si>
  <si>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</si>
  <si>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</si>
  <si>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</si>
  <si>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</si>
  <si>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</si>
  <si>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</si>
  <si>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</si>
  <si>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</si>
  <si>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</si>
  <si>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</si>
  <si>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</si>
  <si>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</si>
  <si>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</si>
  <si>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</si>
  <si>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</si>
  <si>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</si>
  <si>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</si>
  <si>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</si>
  <si>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</si>
  <si>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</si>
  <si>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</si>
  <si>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</si>
  <si>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</si>
  <si>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</si>
  <si>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</si>
  <si>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</si>
  <si>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</si>
  <si>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</si>
  <si>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</si>
  <si>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</si>
  <si>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</si>
  <si>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</si>
  <si>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</si>
  <si>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</si>
  <si>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</si>
  <si>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</si>
  <si>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</si>
  <si>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</si>
  <si>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</si>
  <si>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</si>
  <si>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</si>
  <si>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</si>
  <si>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</si>
  <si>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</si>
  <si>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</si>
  <si>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</si>
  <si>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</si>
  <si>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</si>
  <si>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</si>
  <si>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</si>
  <si>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</si>
  <si>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</si>
  <si>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</si>
  <si>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</si>
  <si>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</si>
  <si>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</si>
  <si>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</si>
  <si>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</si>
  <si>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</si>
  <si>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</si>
  <si>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</si>
  <si>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</si>
  <si>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</si>
  <si>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</si>
  <si>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</si>
  <si>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</si>
  <si>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</si>
  <si>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</si>
  <si>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</si>
  <si>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</si>
  <si>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</si>
  <si>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</si>
  <si>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</si>
  <si>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</si>
  <si>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</si>
  <si>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</si>
  <si>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</si>
  <si>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</si>
  <si>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</si>
  <si>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</si>
  <si>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</si>
  <si>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</si>
  <si>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</si>
  <si>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</si>
  <si>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</si>
  <si>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</si>
  <si>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</si>
  <si>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</si>
  <si>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</si>
  <si>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</si>
  <si>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</si>
  <si>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</si>
  <si>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</si>
  <si>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</si>
  <si>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</si>
  <si>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</si>
  <si>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</si>
  <si>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</si>
  <si>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</si>
  <si>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</si>
  <si>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</si>
  <si>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</si>
  <si>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</si>
  <si>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</si>
  <si>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</si>
  <si>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</si>
  <si>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</si>
  <si>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</si>
  <si>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</si>
  <si>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</si>
  <si>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</si>
  <si>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</si>
  <si>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</si>
  <si>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</si>
  <si>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</si>
  <si>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</si>
  <si>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</si>
  <si>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</si>
  <si>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</si>
  <si>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</si>
  <si>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</si>
  <si>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</si>
  <si>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</si>
  <si>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</si>
  <si>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</si>
  <si>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</si>
  <si>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</si>
  <si>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</si>
  <si>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</si>
  <si>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</si>
  <si>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</si>
  <si>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</si>
  <si>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</si>
  <si>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</si>
  <si>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</si>
  <si>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</si>
  <si>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</si>
  <si>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</si>
  <si>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</si>
  <si>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</si>
  <si>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</si>
  <si>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</si>
  <si>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</si>
  <si>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</si>
  <si>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</si>
  <si>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</si>
  <si>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</si>
  <si>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</si>
  <si>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</si>
  <si>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</si>
  <si>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</si>
  <si>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</si>
  <si>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</si>
  <si>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</si>
  <si>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</si>
  <si>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</si>
  <si>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</si>
  <si>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</si>
  <si>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</si>
  <si>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</si>
  <si>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</si>
  <si>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</si>
  <si>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</si>
  <si>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</si>
  <si>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</si>
  <si>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</si>
  <si>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</si>
  <si>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</si>
  <si>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</si>
  <si>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</si>
  <si>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</si>
  <si>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</si>
  <si>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</si>
  <si>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</si>
  <si>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</si>
  <si>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</si>
  <si>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</si>
  <si>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</si>
  <si>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</si>
  <si>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</si>
  <si>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</si>
  <si>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</si>
  <si>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</si>
  <si>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</si>
  <si>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</si>
  <si>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</si>
  <si>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</si>
  <si>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</si>
  <si>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</si>
  <si>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</si>
  <si>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</si>
  <si>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</si>
  <si>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</si>
  <si>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</si>
  <si>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</si>
  <si>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</si>
  <si>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</si>
  <si>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</si>
  <si>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</si>
  <si>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</si>
  <si>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</si>
  <si>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</si>
  <si>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</si>
  <si>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</si>
  <si>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</si>
  <si>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</si>
  <si>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</si>
  <si>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</si>
  <si>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</si>
  <si>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</si>
  <si>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</si>
  <si>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</si>
  <si>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</si>
  <si>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</si>
  <si>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</si>
  <si>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</si>
  <si>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</si>
  <si>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</si>
  <si>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</si>
  <si>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</si>
  <si>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</si>
  <si>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</si>
  <si>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</si>
  <si>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</si>
  <si>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</si>
  <si>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</si>
  <si>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</si>
  <si>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</si>
  <si>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</si>
  <si>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</si>
  <si>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</si>
  <si>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</si>
  <si>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</si>
  <si>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</si>
  <si>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</si>
  <si>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</si>
  <si>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</si>
  <si>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</si>
  <si>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</si>
  <si>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</si>
  <si>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</si>
  <si>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</si>
  <si>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</si>
  <si>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</si>
  <si>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</si>
  <si>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</si>
  <si>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</si>
  <si>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</si>
  <si>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</si>
  <si>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</si>
  <si>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</si>
  <si>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</si>
  <si>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</si>
  <si>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</si>
  <si>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</si>
  <si>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</si>
  <si>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</si>
  <si>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</si>
  <si>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</si>
  <si>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</si>
  <si>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</si>
  <si>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</si>
  <si>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</si>
  <si>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</si>
  <si>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</si>
  <si>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</si>
  <si>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</si>
  <si>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</si>
  <si>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</si>
  <si>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</si>
  <si>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</si>
  <si>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</si>
  <si>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</si>
  <si>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</si>
  <si>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</si>
  <si>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</si>
  <si>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</si>
  <si>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</si>
  <si>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</si>
  <si>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</si>
  <si>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</si>
  <si>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</si>
  <si>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</si>
  <si>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</si>
  <si>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</si>
  <si>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</si>
  <si>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</si>
  <si>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</si>
  <si>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</si>
  <si>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</si>
  <si>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</si>
  <si>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</si>
  <si>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</si>
  <si>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</si>
  <si>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</si>
  <si>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</si>
  <si>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</si>
  <si>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</si>
  <si>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</si>
  <si>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</si>
  <si>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</si>
  <si>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</si>
  <si>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</si>
  <si>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</si>
  <si>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</si>
  <si>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</si>
  <si>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</si>
  <si>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</si>
  <si>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</si>
  <si>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</si>
  <si>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</si>
  <si>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</si>
  <si>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</si>
  <si>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</si>
  <si>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</si>
  <si>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</si>
  <si>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</si>
  <si>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</si>
  <si>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</si>
  <si>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</si>
  <si>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</si>
  <si>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</si>
  <si>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</si>
  <si>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</si>
  <si>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</si>
  <si>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</si>
  <si>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</si>
  <si>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</si>
  <si>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</si>
  <si>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</si>
  <si>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</si>
  <si>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</si>
  <si>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</si>
  <si>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</si>
  <si>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</si>
  <si>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</si>
  <si>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</si>
  <si>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</si>
  <si>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</si>
  <si>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</si>
  <si>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</si>
  <si>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</si>
  <si>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</si>
  <si>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</si>
  <si>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</si>
  <si>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</si>
  <si>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</si>
  <si>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</si>
  <si>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</si>
  <si>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</si>
  <si>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</si>
  <si>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</si>
  <si>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</si>
  <si>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</si>
  <si>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</si>
  <si>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</si>
  <si>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</si>
  <si>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</si>
  <si>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</si>
  <si>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</si>
  <si>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</si>
  <si>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</si>
  <si>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</si>
  <si>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</si>
  <si>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</si>
  <si>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</si>
  <si>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</si>
  <si>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</si>
  <si>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</si>
  <si>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</si>
  <si>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</si>
  <si>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</si>
  <si>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</si>
  <si>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</si>
  <si>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</si>
  <si>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</si>
  <si>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</si>
  <si>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</si>
  <si>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</si>
  <si>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</si>
  <si>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</si>
  <si>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</si>
  <si>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</si>
  <si>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</si>
  <si>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</si>
  <si>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</si>
  <si>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</si>
  <si>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</si>
  <si>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</si>
  <si>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</si>
  <si>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</si>
  <si>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</si>
  <si>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</si>
  <si>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</si>
  <si>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</si>
  <si>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</si>
  <si>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</si>
  <si>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</si>
  <si>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</si>
  <si>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</si>
  <si>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</si>
  <si>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</si>
  <si>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</si>
  <si>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</si>
  <si>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</si>
  <si>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</si>
  <si>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</si>
  <si>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</si>
  <si>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</si>
  <si>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</si>
  <si>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</si>
  <si>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</si>
  <si>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</si>
  <si>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</si>
  <si>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</si>
  <si>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</si>
  <si>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</si>
  <si>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</si>
  <si>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</si>
  <si>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</si>
  <si>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</si>
  <si>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</si>
  <si>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</si>
  <si>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</si>
  <si>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</si>
  <si>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</si>
  <si>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</si>
  <si>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</si>
  <si>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</si>
  <si>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</si>
  <si>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</si>
  <si>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</si>
  <si>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</si>
  <si>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</si>
  <si>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</si>
  <si>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</si>
  <si>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</si>
  <si>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</si>
  <si>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</si>
  <si>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</si>
  <si>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</si>
  <si>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</si>
  <si>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</si>
  <si>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</si>
  <si>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</si>
  <si>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</si>
  <si>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</si>
  <si>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</si>
  <si>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</si>
  <si>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</si>
  <si>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</si>
  <si>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</si>
  <si>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</si>
  <si>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</si>
  <si>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</si>
  <si>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</si>
  <si>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</si>
  <si>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</si>
  <si>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</si>
  <si>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</si>
  <si>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</si>
  <si>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</si>
  <si>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</si>
  <si>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</si>
  <si>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</si>
  <si>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</si>
  <si>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</si>
  <si>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</si>
  <si>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</si>
  <si>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</si>
  <si>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</si>
  <si>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</si>
  <si>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</si>
  <si>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</si>
  <si>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</si>
  <si>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</si>
  <si>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</si>
  <si>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</si>
  <si>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</si>
  <si>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</si>
  <si>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</si>
  <si>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</si>
  <si>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</si>
  <si>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</si>
  <si>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</si>
  <si>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</si>
  <si>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</si>
  <si>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</si>
  <si>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</si>
  <si>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</si>
  <si>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</si>
  <si>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</si>
  <si>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</si>
  <si>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</si>
  <si>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</si>
  <si>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</si>
  <si>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</si>
  <si>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</si>
  <si>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</si>
  <si>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</si>
  <si>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</si>
  <si>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</si>
  <si>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</si>
  <si>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</si>
  <si>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</si>
  <si>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</si>
  <si>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</si>
  <si>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</si>
  <si>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</si>
  <si>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</si>
  <si>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</si>
  <si>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</si>
  <si>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</si>
  <si>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</si>
  <si>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</si>
  <si>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</si>
  <si>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</si>
  <si>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</si>
  <si>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</si>
  <si>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</si>
  <si>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</si>
  <si>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</si>
  <si>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</si>
  <si>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</si>
  <si>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</si>
  <si>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</si>
  <si>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</si>
  <si>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</si>
  <si>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</si>
  <si>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</si>
  <si>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</si>
  <si>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</si>
  <si>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</si>
  <si>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</si>
  <si>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</si>
  <si>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</si>
  <si>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</si>
  <si>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</si>
  <si>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</si>
  <si>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</si>
  <si>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</si>
  <si>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</si>
  <si>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</si>
  <si>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</si>
  <si>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</si>
  <si>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</si>
  <si>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</si>
  <si>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</si>
  <si>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</si>
  <si>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</si>
  <si>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</si>
  <si>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</si>
  <si>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</si>
  <si>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</si>
  <si>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</si>
  <si>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</si>
  <si>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</si>
  <si>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</si>
  <si>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</si>
  <si>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</si>
  <si>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</si>
  <si>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</si>
  <si>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</si>
  <si>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</si>
  <si>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</si>
  <si>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</si>
  <si>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</si>
  <si>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</si>
  <si>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</si>
  <si>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</si>
  <si>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</si>
  <si>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</si>
  <si>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</si>
  <si>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</si>
  <si>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</si>
  <si>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</si>
  <si>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</si>
  <si>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</si>
  <si>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</si>
  <si>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</si>
  <si>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</si>
  <si>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</si>
  <si>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</si>
  <si>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</si>
  <si>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</si>
  <si>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</si>
  <si>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</si>
  <si>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</si>
  <si>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</si>
  <si>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</si>
  <si>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</si>
  <si>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</si>
  <si>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</si>
  <si>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</si>
  <si>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</si>
  <si>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</si>
  <si>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</si>
  <si>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</si>
  <si>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</si>
  <si>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</si>
  <si>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</si>
  <si>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</si>
  <si>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</si>
  <si>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</si>
  <si>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</si>
  <si>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</si>
  <si>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</si>
  <si>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</si>
  <si>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</si>
  <si>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</si>
  <si>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</si>
  <si>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</si>
  <si>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</si>
  <si>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</si>
  <si>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</si>
  <si>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</si>
  <si>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</si>
  <si>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</si>
  <si>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</si>
  <si>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</si>
  <si>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</si>
  <si>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</si>
  <si>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</si>
  <si>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</si>
  <si>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</si>
  <si>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</si>
  <si>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</si>
  <si>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</si>
  <si>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</si>
  <si>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</si>
  <si>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</si>
  <si>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</si>
  <si>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</si>
  <si>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</si>
  <si>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</si>
  <si>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</si>
  <si>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</si>
  <si>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</si>
  <si>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</si>
  <si>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</si>
  <si>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</si>
  <si>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</si>
  <si>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</si>
  <si>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</si>
  <si>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</si>
  <si>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</si>
  <si>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</si>
  <si>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</si>
  <si>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</si>
  <si>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</si>
  <si>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</si>
  <si>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</si>
  <si>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</si>
  <si>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</si>
  <si>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</si>
  <si>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</si>
  <si>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</si>
  <si>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</si>
  <si>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</si>
  <si>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</si>
  <si>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</si>
  <si>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</si>
  <si>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</si>
  <si>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</si>
  <si>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</si>
  <si>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</si>
  <si>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</si>
  <si>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</si>
  <si>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</si>
  <si>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</si>
  <si>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</si>
  <si>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</si>
  <si>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</si>
  <si>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</si>
  <si>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</si>
  <si>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</si>
  <si>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</si>
  <si>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</si>
  <si>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</si>
  <si>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</si>
  <si>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</si>
  <si>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</si>
  <si>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</si>
  <si>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</si>
  <si>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</si>
  <si>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</si>
  <si>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</si>
  <si>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</si>
  <si>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</si>
  <si>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</si>
  <si>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</si>
  <si>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</si>
  <si>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</si>
  <si>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</si>
  <si>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</si>
  <si>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</si>
  <si>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</si>
  <si>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</si>
  <si>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</si>
  <si>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</si>
  <si>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</si>
  <si>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</si>
  <si>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</si>
  <si>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</si>
  <si>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</si>
  <si>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</si>
  <si>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</si>
  <si>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</si>
  <si>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</si>
  <si>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</si>
  <si>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</si>
  <si>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</si>
  <si>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</si>
  <si>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</si>
  <si>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</si>
  <si>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</si>
  <si>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</si>
  <si>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</si>
  <si>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</si>
  <si>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</si>
  <si>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</si>
  <si>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</si>
  <si>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</si>
  <si>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</si>
  <si>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</si>
  <si>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</si>
  <si>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</si>
  <si>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</si>
  <si>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</si>
  <si>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</si>
  <si>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</si>
  <si>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</si>
  <si>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</si>
  <si>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</si>
  <si>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</si>
  <si>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</si>
  <si>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</si>
  <si>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</si>
  <si>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</si>
  <si>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</si>
  <si>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</si>
  <si>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</si>
  <si>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</si>
  <si>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</si>
  <si>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</si>
  <si>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</si>
  <si>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</si>
  <si>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</si>
  <si>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</si>
  <si>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</si>
  <si>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</si>
  <si>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</si>
  <si>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</si>
  <si>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</si>
  <si>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</si>
  <si>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</si>
  <si>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</si>
  <si>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</si>
  <si>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</si>
  <si>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</si>
  <si>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</si>
  <si>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</si>
  <si>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</si>
  <si>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</si>
  <si>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</si>
  <si>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</si>
  <si>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</si>
  <si>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</si>
  <si>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</si>
  <si>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</si>
  <si>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</si>
  <si>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</si>
  <si>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</si>
  <si>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</si>
  <si>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</si>
  <si>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</si>
  <si>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</si>
  <si>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</si>
  <si>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</si>
  <si>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</si>
  <si>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</si>
  <si>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</si>
  <si>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</si>
  <si>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</si>
  <si>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</si>
  <si>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</si>
  <si>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</si>
  <si>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</si>
  <si>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</si>
  <si>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</si>
  <si>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</si>
  <si>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</si>
  <si>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</si>
  <si>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</si>
  <si>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</si>
  <si>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</si>
  <si>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</si>
  <si>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</si>
  <si>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</si>
  <si>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</si>
  <si>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</si>
  <si>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</si>
  <si>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</si>
  <si>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</si>
  <si>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</si>
  <si>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</si>
  <si>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</si>
  <si>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</si>
  <si>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</si>
  <si>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</si>
  <si>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</si>
  <si>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</si>
  <si>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</si>
  <si>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</si>
  <si>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</si>
  <si>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</si>
  <si>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</si>
  <si>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</si>
  <si>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</si>
  <si>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</si>
  <si>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</si>
  <si>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</si>
  <si>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</si>
  <si>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</si>
  <si>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</si>
  <si>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</si>
  <si>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</si>
  <si>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</si>
  <si>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</si>
  <si>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</si>
  <si>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</si>
  <si>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</si>
  <si>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</si>
  <si>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</si>
  <si>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</si>
  <si>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</si>
  <si>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</si>
  <si>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</si>
  <si>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</si>
  <si>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</si>
  <si>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</si>
  <si>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</si>
  <si>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</si>
  <si>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</si>
  <si>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</si>
  <si>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</si>
  <si>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</si>
  <si>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</si>
  <si>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</si>
  <si>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</si>
  <si>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</si>
  <si>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</si>
  <si>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</si>
  <si>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</si>
  <si>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</si>
  <si>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</si>
  <si>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</si>
  <si>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</si>
  <si>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</si>
  <si>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</si>
  <si>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</si>
  <si>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</si>
  <si>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</si>
  <si>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</si>
  <si>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</si>
  <si>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</si>
  <si>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</si>
  <si>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</si>
  <si>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</si>
  <si>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</si>
  <si>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</si>
  <si>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</si>
  <si>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</si>
  <si>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</si>
  <si>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</si>
  <si>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</si>
  <si>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</si>
  <si>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</si>
  <si>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</si>
  <si>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</si>
  <si>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</si>
  <si>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</si>
  <si>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</si>
  <si>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</si>
  <si>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</si>
  <si>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</si>
  <si>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</si>
  <si>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</si>
  <si>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</si>
  <si>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</si>
  <si>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</si>
  <si>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</si>
  <si>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</si>
  <si>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</si>
  <si>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</si>
  <si>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</si>
  <si>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</si>
  <si>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</si>
  <si>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</si>
  <si>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</si>
  <si>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</si>
  <si>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</si>
  <si>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</si>
  <si>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</si>
  <si>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</si>
  <si>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</si>
  <si>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</si>
  <si>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</si>
  <si>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</si>
  <si>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</si>
  <si>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</si>
  <si>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</si>
  <si>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</si>
  <si>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</si>
  <si>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</si>
  <si>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</si>
  <si>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</si>
  <si>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</si>
  <si>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</si>
  <si>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</si>
  <si>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</si>
  <si>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</si>
  <si>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</si>
  <si>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</si>
  <si>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</si>
  <si>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</si>
  <si>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</si>
  <si>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</si>
  <si>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</si>
  <si>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</si>
  <si>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</si>
  <si>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</si>
  <si>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</si>
  <si>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</si>
  <si>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</si>
  <si>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</si>
  <si>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</si>
  <si>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</si>
  <si>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</si>
  <si>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</si>
  <si>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</si>
  <si>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</si>
  <si>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</si>
  <si>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</si>
  <si>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</si>
  <si>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</si>
  <si>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</si>
  <si>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</si>
  <si>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</si>
  <si>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</si>
  <si>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</si>
  <si>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</si>
  <si>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</si>
  <si>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</si>
  <si>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</si>
  <si>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</si>
  <si>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</si>
  <si>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</si>
  <si>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</si>
  <si>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</si>
  <si>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</si>
  <si>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</si>
  <si>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</si>
  <si>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</si>
  <si>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</si>
  <si>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</si>
  <si>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</si>
  <si>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</si>
  <si>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</si>
  <si>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</si>
  <si>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</si>
  <si>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</si>
  <si>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</si>
  <si>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</si>
  <si>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</si>
  <si>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</si>
  <si>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</si>
  <si>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</si>
  <si>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</si>
  <si>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</si>
  <si>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</si>
  <si>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</si>
  <si>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</si>
  <si>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</si>
  <si>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</si>
  <si>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</si>
  <si>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</si>
  <si>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</si>
  <si>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</si>
  <si>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</si>
  <si>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</si>
  <si>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</si>
  <si>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</si>
  <si>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</si>
  <si>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</si>
  <si>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</si>
  <si>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</si>
  <si>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</si>
  <si>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</si>
  <si>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</si>
  <si>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</si>
  <si>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</si>
  <si>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</si>
  <si>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</si>
  <si>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</si>
  <si>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</si>
  <si>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</si>
  <si>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</si>
  <si>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</si>
  <si>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</si>
  <si>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</si>
  <si>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</si>
  <si>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</si>
  <si>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</si>
  <si>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</si>
  <si>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</si>
  <si>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</si>
  <si>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</si>
  <si>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</si>
  <si>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</si>
  <si>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</si>
  <si>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</si>
  <si>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</si>
  <si>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</si>
  <si>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</si>
  <si>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</si>
  <si>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</si>
  <si>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</si>
  <si>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</si>
  <si>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</si>
  <si>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</si>
  <si>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</si>
  <si>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</si>
  <si>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</si>
  <si>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</si>
  <si>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</si>
  <si>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</si>
  <si>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</si>
  <si>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</si>
  <si>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</si>
  <si>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</si>
  <si>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</si>
  <si>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</si>
  <si>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</si>
  <si>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</si>
  <si>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</si>
  <si>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</si>
  <si>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</si>
  <si>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</si>
  <si>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</si>
  <si>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</si>
  <si>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</si>
  <si>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</si>
  <si>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</si>
  <si>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</si>
  <si>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</si>
  <si>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</si>
  <si>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</si>
  <si>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</si>
  <si>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</si>
  <si>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</si>
  <si>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</si>
  <si>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</si>
  <si>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</si>
  <si>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</si>
  <si>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</si>
  <si>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</si>
  <si>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</si>
  <si>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</si>
  <si>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</si>
  <si>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</si>
  <si>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</si>
  <si>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</si>
  <si>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</si>
  <si>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</si>
  <si>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</si>
  <si>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</si>
  <si>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</si>
  <si>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</si>
  <si>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</si>
  <si>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</si>
  <si>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</si>
  <si>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</si>
  <si>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</si>
  <si>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</si>
  <si>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</si>
  <si>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</si>
  <si>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</si>
  <si>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</si>
  <si>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</si>
  <si>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</si>
  <si>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</si>
  <si>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</si>
  <si>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</si>
  <si>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</si>
  <si>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</si>
  <si>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</si>
  <si>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</si>
  <si>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</si>
  <si>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</si>
  <si>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</si>
  <si>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</si>
  <si>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</si>
  <si>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</si>
  <si>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</si>
  <si>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</si>
  <si>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</si>
  <si>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</si>
  <si>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</si>
  <si>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</si>
  <si>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</si>
  <si>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</si>
  <si>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</si>
  <si>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</si>
  <si>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</si>
  <si>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</si>
  <si>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</si>
  <si>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</si>
  <si>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</si>
  <si>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</si>
  <si>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</si>
  <si>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</si>
  <si>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</si>
  <si>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</si>
  <si>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</si>
  <si>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</si>
  <si>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</si>
  <si>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</si>
  <si>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</si>
  <si>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</si>
  <si>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</si>
  <si>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</si>
  <si>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</si>
  <si>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</si>
  <si>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</si>
  <si>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</si>
  <si>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</si>
  <si>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</si>
  <si>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</si>
  <si>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</si>
  <si>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</si>
  <si>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</si>
  <si>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</si>
  <si>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</si>
  <si>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</si>
  <si>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</si>
  <si>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</si>
  <si>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</si>
  <si>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</si>
  <si>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</si>
  <si>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</si>
  <si>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</si>
  <si>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</si>
  <si>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</si>
  <si>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</si>
  <si>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</si>
  <si>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</si>
  <si>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</si>
  <si>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</si>
  <si>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</si>
  <si>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</si>
  <si>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</si>
  <si>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</si>
  <si>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</si>
  <si>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</si>
  <si>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</si>
  <si>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</si>
  <si>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</si>
  <si>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</si>
  <si>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</si>
  <si>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</si>
  <si>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</si>
  <si>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</si>
  <si>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</si>
  <si>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</si>
  <si>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</si>
  <si>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</si>
  <si>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</si>
  <si>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</si>
  <si>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</si>
  <si>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</si>
  <si>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</si>
  <si>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</si>
  <si>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</si>
  <si>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</si>
  <si>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</si>
  <si>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</si>
  <si>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</si>
  <si>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</si>
  <si>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</si>
  <si>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</si>
  <si>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</si>
  <si>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</si>
  <si>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</si>
  <si>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</si>
  <si>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</si>
  <si>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</si>
  <si>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</si>
  <si>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</si>
  <si>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</si>
  <si>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</si>
  <si>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</si>
  <si>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</si>
  <si>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</si>
  <si>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</si>
  <si>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</si>
  <si>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</si>
  <si>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</si>
  <si>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</si>
  <si>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</si>
  <si>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</si>
  <si>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</si>
  <si>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</si>
  <si>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</si>
  <si>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</si>
  <si>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</si>
  <si>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</si>
  <si>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</si>
  <si>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</si>
  <si>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</si>
  <si>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</si>
  <si>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</si>
  <si>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</si>
  <si>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</si>
  <si>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</si>
  <si>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</si>
  <si>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</si>
  <si>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</si>
  <si>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</si>
  <si>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</si>
  <si>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</si>
  <si>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</si>
  <si>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</si>
  <si>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</si>
  <si>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</si>
  <si>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</si>
  <si>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</si>
  <si>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</si>
  <si>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</si>
  <si>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</si>
  <si>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</si>
  <si>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</si>
  <si>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</si>
  <si>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</si>
  <si>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</si>
  <si>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</si>
  <si>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</si>
  <si>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</si>
  <si>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</si>
  <si>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</si>
  <si>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</si>
  <si>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</si>
  <si>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</si>
  <si>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</si>
  <si>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</si>
  <si>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</si>
  <si>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</si>
  <si>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</si>
  <si>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</si>
  <si>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</si>
  <si>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</si>
  <si>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</si>
  <si>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</si>
  <si>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</si>
  <si>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</si>
  <si>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</si>
  <si>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</si>
  <si>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</si>
  <si>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</si>
  <si>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</si>
  <si>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</si>
  <si>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</si>
  <si>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</si>
  <si>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</si>
  <si>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</si>
  <si>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</si>
  <si>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</si>
  <si>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</si>
  <si>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</si>
  <si>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</si>
  <si>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</si>
  <si>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</si>
  <si>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</si>
  <si>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</si>
  <si>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</si>
  <si>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</si>
  <si>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</si>
  <si>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</si>
  <si>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</si>
  <si>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</si>
  <si>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</si>
  <si>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</si>
  <si>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</si>
  <si>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</si>
  <si>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</si>
  <si>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</si>
  <si>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</si>
  <si>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</si>
  <si>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</si>
  <si>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</si>
  <si>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</si>
  <si>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</si>
  <si>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</si>
  <si>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</si>
  <si>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</si>
  <si>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</si>
  <si>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</si>
  <si>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</si>
  <si>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</si>
  <si>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</si>
  <si>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</si>
  <si>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</si>
  <si>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</si>
  <si>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</si>
  <si>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</si>
  <si>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</si>
  <si>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</si>
  <si>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</si>
  <si>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</si>
  <si>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</si>
  <si>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</si>
  <si>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</si>
  <si>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</si>
  <si>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</si>
  <si>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</si>
  <si>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</si>
  <si>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</si>
  <si>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</si>
  <si>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</si>
  <si>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</si>
  <si>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</si>
  <si>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</si>
  <si>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</si>
  <si>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</si>
  <si>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</si>
  <si>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</si>
  <si>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</si>
  <si>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</si>
  <si>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</si>
  <si>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</si>
  <si>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</si>
  <si>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</si>
  <si>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</si>
  <si>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</si>
  <si>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</si>
  <si>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</si>
  <si>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</si>
  <si>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</si>
  <si>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</si>
  <si>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</si>
  <si>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</si>
  <si>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</si>
  <si>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</si>
  <si>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</si>
  <si>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</si>
  <si>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</si>
  <si>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</si>
  <si>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</si>
  <si>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</si>
  <si>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</si>
  <si>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</si>
  <si>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</si>
  <si>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</si>
  <si>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</si>
  <si>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</si>
  <si>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</si>
  <si>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</si>
  <si>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</si>
  <si>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</si>
  <si>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</si>
  <si>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</si>
  <si>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</si>
  <si>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</si>
  <si>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</si>
  <si>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</si>
  <si>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</si>
  <si>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</si>
  <si>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</si>
  <si>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</si>
  <si>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</si>
  <si>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</si>
  <si>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</si>
  <si>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</si>
  <si>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</si>
  <si>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</si>
  <si>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</si>
  <si>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</si>
  <si>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</si>
  <si>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</si>
  <si>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</si>
  <si>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</si>
  <si>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</si>
  <si>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</si>
  <si>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</si>
  <si>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</si>
  <si>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</si>
  <si>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</si>
  <si>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</si>
  <si>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</si>
  <si>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</si>
  <si>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</si>
  <si>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</si>
  <si>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</si>
  <si>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</si>
  <si>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</si>
  <si>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</si>
  <si>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</si>
  <si>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</si>
  <si>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</si>
  <si>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</si>
  <si>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</si>
  <si>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</si>
  <si>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</si>
  <si>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</si>
  <si>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</si>
  <si>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</si>
  <si>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</si>
  <si>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</si>
  <si>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</si>
  <si>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</si>
  <si>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</si>
  <si>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</si>
  <si>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</si>
  <si>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</si>
  <si>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</si>
  <si>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</si>
  <si>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</si>
  <si>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</si>
  <si>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</si>
  <si>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</si>
  <si>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</si>
  <si>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</si>
  <si>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</si>
  <si>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</si>
  <si>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</si>
  <si>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</si>
  <si>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</si>
  <si>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</si>
  <si>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</si>
  <si>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</si>
  <si>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</si>
  <si>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</si>
  <si>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</si>
  <si>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</si>
  <si>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</si>
  <si>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</si>
  <si>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</si>
  <si>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</si>
  <si>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</si>
  <si>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</si>
  <si>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</si>
  <si>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</si>
  <si>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</si>
  <si>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</si>
  <si>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</si>
  <si>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</si>
  <si>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</si>
  <si>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</si>
  <si>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</si>
  <si>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</si>
  <si>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</si>
  <si>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</si>
  <si>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</si>
  <si>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</si>
  <si>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</si>
  <si>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</si>
  <si>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</si>
  <si>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</si>
  <si>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</si>
  <si>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</si>
  <si>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</si>
  <si>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</si>
  <si>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</si>
  <si>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</si>
  <si>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</si>
  <si>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</si>
  <si>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</si>
  <si>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</si>
  <si>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</si>
  <si>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</si>
  <si>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</si>
  <si>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</si>
  <si>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</si>
  <si>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</si>
  <si>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</si>
  <si>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</si>
  <si>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</si>
  <si>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</si>
  <si>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</si>
  <si>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</si>
  <si>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</si>
  <si>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</si>
  <si>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</si>
  <si>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</si>
  <si>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</si>
  <si>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</si>
  <si>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</si>
  <si>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</si>
  <si>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</si>
  <si>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</si>
  <si>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</si>
  <si>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</si>
  <si>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</si>
  <si>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</si>
  <si>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</si>
  <si>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</si>
  <si>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</si>
  <si>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</si>
  <si>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</si>
  <si>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</si>
  <si>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</si>
  <si>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</si>
  <si>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</si>
  <si>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</si>
  <si>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</si>
  <si>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</si>
  <si>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</si>
  <si>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</si>
  <si>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</si>
  <si>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</si>
  <si>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</si>
  <si>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</si>
  <si>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</si>
  <si>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</si>
  <si>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</si>
  <si>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</si>
  <si>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</si>
  <si>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</si>
  <si>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</si>
  <si>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</si>
  <si>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</si>
  <si>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</si>
  <si>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</si>
  <si>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</si>
  <si>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</si>
  <si>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</si>
  <si>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</si>
  <si>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</si>
  <si>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</si>
  <si>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</si>
  <si>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</si>
  <si>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</si>
  <si>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</si>
  <si>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</si>
  <si>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</si>
  <si>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</si>
  <si>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</si>
  <si>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</si>
  <si>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</si>
  <si>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</si>
  <si>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</si>
  <si>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</si>
  <si>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</si>
  <si>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</si>
  <si>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</si>
  <si>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</si>
  <si>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</si>
  <si>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</si>
  <si>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</si>
  <si>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</si>
  <si>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</si>
  <si>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</si>
  <si>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</si>
  <si>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</si>
  <si>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</si>
  <si>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</si>
  <si>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</si>
  <si>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</si>
  <si>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</si>
  <si>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</si>
  <si>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</si>
  <si>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</si>
  <si>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</si>
  <si>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</si>
  <si>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</si>
  <si>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</si>
  <si>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</si>
  <si>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</si>
  <si>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</si>
  <si>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</si>
  <si>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</si>
  <si>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</si>
  <si>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</si>
  <si>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</si>
  <si>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</si>
  <si>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</si>
  <si>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</si>
  <si>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</si>
  <si>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</si>
  <si>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</si>
  <si>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</si>
  <si>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</si>
  <si>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</si>
  <si>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</si>
  <si>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</si>
  <si>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</si>
  <si>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</si>
  <si>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</si>
  <si>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</si>
  <si>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</si>
  <si>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</si>
  <si>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</si>
  <si>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</si>
  <si>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</si>
  <si>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</si>
  <si>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</si>
  <si>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</si>
  <si>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</si>
  <si>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</si>
  <si>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</si>
  <si>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</si>
  <si>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</si>
  <si>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</si>
  <si>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</si>
  <si>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</si>
  <si>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</si>
  <si>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</si>
  <si>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</si>
  <si>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</si>
  <si>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</si>
  <si>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</si>
  <si>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</si>
  <si>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</si>
  <si>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</si>
  <si>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</si>
  <si>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</si>
  <si>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</si>
  <si>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</si>
  <si>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</si>
  <si>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</si>
  <si>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</si>
  <si>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</si>
  <si>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</si>
  <si>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</si>
  <si>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</si>
  <si>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</si>
  <si>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</si>
  <si>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</si>
  <si>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</si>
  <si>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</si>
  <si>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</si>
  <si>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</si>
  <si>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</si>
  <si>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</si>
  <si>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</si>
  <si>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</si>
  <si>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</si>
  <si>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</si>
  <si>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</si>
  <si>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</si>
  <si>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</si>
  <si>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</si>
  <si>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</si>
  <si>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</si>
  <si>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</si>
  <si>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</si>
  <si>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</si>
  <si>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</si>
  <si>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</si>
  <si>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</si>
  <si>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</si>
  <si>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</si>
  <si>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</si>
  <si>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</si>
  <si>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</si>
  <si>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</si>
  <si>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</si>
  <si>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</si>
  <si>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</si>
  <si>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</si>
  <si>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</si>
  <si>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</si>
  <si>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</si>
  <si>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</si>
  <si>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</si>
  <si>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</si>
  <si>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</si>
  <si>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</si>
  <si>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</si>
  <si>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</si>
  <si>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</si>
  <si>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</si>
  <si>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</si>
  <si>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</si>
  <si>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</si>
  <si>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</si>
  <si>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</si>
  <si>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</si>
  <si>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</si>
  <si>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</si>
  <si>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</si>
  <si>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</si>
  <si>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</si>
  <si>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</si>
  <si>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</si>
  <si>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</si>
  <si>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</si>
  <si>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</si>
  <si>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</si>
  <si>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</si>
  <si>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</si>
  <si>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</si>
  <si>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</si>
  <si>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</si>
  <si>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</si>
  <si>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</si>
  <si>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</si>
  <si>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</si>
  <si>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</si>
  <si>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</si>
  <si>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</si>
  <si>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</si>
  <si>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</si>
  <si>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</si>
  <si>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</si>
  <si>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</si>
  <si>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</si>
  <si>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</si>
  <si>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</si>
  <si>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</si>
  <si>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</si>
  <si>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</si>
  <si>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</si>
  <si>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</si>
  <si>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</si>
  <si>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</si>
  <si>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</si>
  <si>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</si>
  <si>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</si>
  <si>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</si>
  <si>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</si>
  <si>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</si>
  <si>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</si>
  <si>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</si>
  <si>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</si>
  <si>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</si>
  <si>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</si>
  <si>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</si>
  <si>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</si>
  <si>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</si>
  <si>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</si>
  <si>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</si>
  <si>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</si>
  <si>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</si>
  <si>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</si>
  <si>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</si>
  <si>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</si>
  <si>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</si>
  <si>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</si>
  <si>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</si>
  <si>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</si>
  <si>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</si>
  <si>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</si>
  <si>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</si>
  <si>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</si>
  <si>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</si>
  <si>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</si>
  <si>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</si>
  <si>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</si>
  <si>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</si>
  <si>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</si>
  <si>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</si>
  <si>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</si>
  <si>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</si>
  <si>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</si>
  <si>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</si>
  <si>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</si>
  <si>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</si>
  <si>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</si>
  <si>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</si>
  <si>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</si>
  <si>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</si>
  <si>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</si>
  <si>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</si>
  <si>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</si>
  <si>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</si>
  <si>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</si>
  <si>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</si>
  <si>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</si>
  <si>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</si>
  <si>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</si>
  <si>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</si>
  <si>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</si>
  <si>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</si>
  <si>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</si>
  <si>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</si>
  <si>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</si>
  <si>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</si>
  <si>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</si>
  <si>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</si>
  <si>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</si>
  <si>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</si>
  <si>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</si>
  <si>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</si>
  <si>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</si>
  <si>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</si>
  <si>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</si>
  <si>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</si>
  <si>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</si>
  <si>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</si>
  <si>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</si>
  <si>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</si>
  <si>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</si>
  <si>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</si>
  <si>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</si>
  <si>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</si>
  <si>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</si>
  <si>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</si>
  <si>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</si>
  <si>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</si>
  <si>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</si>
  <si>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</si>
  <si>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</si>
  <si>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</si>
  <si>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</si>
  <si>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</si>
  <si>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</si>
  <si>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</si>
  <si>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</si>
  <si>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</si>
  <si>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</si>
  <si>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</si>
  <si>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</si>
  <si>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</si>
  <si>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</si>
  <si>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</si>
  <si>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</si>
  <si>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</si>
  <si>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</si>
  <si>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</si>
  <si>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</si>
  <si>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</si>
  <si>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</si>
  <si>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</si>
  <si>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</si>
  <si>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</si>
  <si>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</si>
  <si>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</si>
  <si>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</si>
  <si>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</si>
  <si>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</si>
  <si>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</si>
  <si>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</si>
  <si>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</si>
  <si>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</si>
  <si>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</si>
  <si>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</si>
  <si>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</si>
  <si>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</si>
  <si>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</si>
  <si>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</si>
  <si>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</si>
  <si>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</si>
  <si>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</si>
  <si>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</si>
  <si>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</si>
  <si>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</si>
  <si>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</si>
  <si>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</si>
  <si>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</si>
  <si>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</si>
  <si>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</si>
  <si>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</si>
  <si>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</si>
  <si>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</si>
  <si>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</si>
  <si>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</si>
  <si>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</si>
  <si>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</si>
  <si>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</si>
  <si>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</si>
  <si>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</si>
  <si>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</si>
  <si>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</si>
  <si>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</si>
  <si>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</si>
  <si>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</si>
  <si>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</si>
  <si>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</si>
  <si>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</si>
  <si>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</si>
  <si>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</si>
  <si>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</si>
  <si>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</si>
  <si>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</si>
  <si>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</si>
  <si>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</si>
  <si>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</si>
  <si>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</si>
  <si>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</si>
  <si>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</si>
  <si>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</si>
  <si>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</si>
  <si>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</si>
  <si>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</si>
  <si>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</si>
  <si>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</si>
  <si>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</si>
  <si>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</si>
  <si>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</si>
  <si>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</si>
  <si>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</si>
  <si>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</si>
  <si>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</si>
  <si>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</si>
  <si>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</si>
  <si>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</si>
  <si>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</si>
  <si>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</si>
  <si>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</si>
  <si>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</si>
  <si>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</si>
  <si>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</si>
  <si>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</si>
  <si>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</si>
  <si>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</si>
  <si>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</si>
  <si>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</si>
  <si>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</si>
  <si>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</si>
  <si>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</si>
  <si>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</si>
  <si>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</si>
  <si>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</si>
  <si>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</si>
  <si>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</si>
  <si>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</si>
  <si>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</si>
  <si>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</si>
  <si>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</si>
  <si>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</si>
  <si>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</si>
  <si>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</si>
  <si>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</si>
  <si>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</si>
  <si>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</si>
  <si>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</si>
  <si>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</si>
  <si>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</si>
  <si>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</si>
  <si>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</si>
  <si>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</si>
  <si>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</si>
  <si>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</si>
  <si>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</si>
  <si>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</si>
  <si>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</si>
  <si>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</si>
  <si>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</si>
  <si>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</si>
  <si>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</si>
  <si>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</si>
  <si>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</si>
  <si>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</si>
  <si>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</si>
  <si>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</si>
  <si>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</si>
  <si>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</si>
  <si>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</si>
  <si>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</si>
  <si>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</si>
  <si>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</si>
  <si>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</si>
  <si>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</si>
  <si>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</si>
  <si>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</si>
  <si>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</si>
  <si>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</si>
  <si>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</si>
  <si>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</si>
  <si>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</si>
  <si>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</si>
  <si>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</si>
  <si>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</si>
  <si>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</si>
  <si>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</si>
  <si>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</si>
  <si>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</si>
  <si>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</si>
  <si>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</si>
  <si>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</si>
  <si>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</si>
  <si>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</si>
  <si>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</si>
  <si>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</si>
  <si>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</si>
  <si>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</si>
  <si>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</si>
  <si>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</si>
  <si>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</si>
  <si>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</si>
  <si>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</si>
  <si>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</si>
  <si>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</si>
  <si>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</si>
  <si>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</si>
  <si>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</si>
  <si>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</si>
  <si>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</si>
  <si>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</si>
  <si>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</si>
  <si>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</si>
  <si>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</si>
  <si>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</si>
  <si>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</si>
  <si>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</si>
  <si>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</si>
  <si>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</si>
  <si>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</si>
  <si>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</si>
  <si>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</si>
  <si>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</si>
  <si>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</si>
  <si>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</si>
  <si>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</si>
  <si>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</si>
  <si>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</si>
  <si>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</si>
  <si>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</si>
  <si>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</si>
  <si>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</si>
  <si>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</si>
  <si>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</si>
  <si>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</si>
  <si>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</si>
  <si>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</si>
  <si>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</si>
  <si>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</si>
  <si>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</si>
  <si>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</si>
  <si>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</si>
  <si>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</si>
  <si>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</si>
  <si>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</si>
  <si>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</si>
  <si>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</si>
  <si>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</si>
  <si>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</si>
  <si>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</si>
  <si>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</si>
  <si>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</si>
  <si>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</si>
  <si>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</si>
  <si>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</si>
  <si>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</si>
  <si>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</si>
  <si>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</si>
  <si>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</si>
  <si>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</si>
  <si>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</si>
  <si>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</si>
  <si>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</si>
  <si>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</si>
  <si>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</si>
  <si>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</si>
  <si>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</si>
  <si>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</si>
  <si>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</si>
  <si>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</si>
  <si>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</si>
  <si>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</si>
  <si>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</si>
  <si>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</si>
  <si>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</si>
  <si>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</si>
  <si>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</si>
  <si>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</si>
  <si>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</si>
  <si>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</si>
  <si>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</si>
  <si>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</si>
  <si>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</si>
  <si>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</si>
  <si>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</si>
  <si>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</si>
  <si>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</si>
  <si>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</si>
  <si>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</si>
  <si>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</si>
  <si>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</si>
  <si>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</si>
  <si>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</si>
  <si>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</si>
  <si>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</si>
  <si>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</si>
  <si>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</si>
  <si>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</si>
  <si>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</si>
  <si>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</si>
  <si>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</si>
  <si>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</si>
  <si>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</si>
  <si>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</si>
  <si>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</si>
  <si>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</si>
  <si>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</si>
  <si>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</si>
  <si>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</si>
  <si>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</si>
  <si>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</si>
  <si>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</si>
  <si>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</si>
  <si>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</si>
  <si>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</si>
  <si>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</si>
  <si>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</si>
  <si>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</si>
  <si>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</si>
  <si>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</si>
  <si>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</si>
  <si>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</si>
  <si>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</si>
  <si>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</si>
  <si>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</si>
  <si>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</si>
  <si>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</si>
  <si>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</si>
  <si>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</si>
  <si>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</si>
  <si>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</si>
  <si>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</si>
  <si>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</si>
  <si>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</si>
  <si>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</si>
  <si>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</si>
  <si>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</si>
  <si>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</si>
  <si>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</si>
  <si>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</si>
  <si>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</si>
  <si>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</si>
  <si>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</si>
  <si>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</si>
  <si>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</si>
  <si>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</si>
  <si>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</si>
  <si>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</si>
  <si>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</si>
  <si>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</si>
  <si>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</si>
  <si>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</si>
  <si>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</si>
  <si>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</si>
  <si>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</si>
  <si>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</si>
  <si>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</si>
  <si>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</si>
  <si>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</si>
  <si>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</si>
  <si>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</si>
  <si>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</si>
  <si>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</si>
  <si>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</si>
  <si>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</si>
  <si>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</si>
  <si>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</si>
  <si>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</si>
  <si>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</si>
  <si>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</si>
  <si>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</si>
  <si>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</si>
  <si>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</si>
  <si>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</si>
  <si>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</si>
  <si>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</si>
  <si>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</si>
  <si>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</si>
  <si>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</si>
  <si>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</si>
  <si>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</si>
  <si>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</si>
  <si>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</si>
  <si>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</si>
  <si>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</si>
  <si>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</si>
  <si>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</si>
  <si>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</si>
  <si>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</si>
  <si>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</si>
  <si>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</si>
  <si>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</si>
  <si>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</si>
  <si>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</si>
  <si>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</si>
  <si>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</si>
  <si>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</si>
  <si>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</si>
  <si>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</si>
  <si>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</si>
  <si>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</si>
  <si>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</si>
  <si>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</si>
  <si>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</si>
  <si>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</si>
  <si>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</si>
  <si>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</si>
  <si>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</si>
  <si>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</si>
  <si>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</si>
  <si>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</si>
  <si>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</si>
  <si>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</si>
  <si>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</si>
  <si>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</si>
  <si>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</si>
  <si>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</si>
  <si>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</si>
  <si>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</si>
  <si>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</si>
  <si>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</si>
  <si>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</si>
  <si>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</si>
  <si>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</si>
  <si>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</si>
  <si>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</si>
  <si>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</si>
  <si>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</si>
  <si>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</si>
  <si>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</si>
  <si>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</si>
  <si>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</si>
  <si>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</si>
  <si>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</si>
  <si>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</si>
  <si>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</si>
  <si>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</si>
  <si>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</si>
  <si>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</si>
  <si>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</si>
  <si>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</si>
  <si>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</si>
  <si>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</si>
  <si>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</si>
  <si>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</si>
  <si>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</si>
  <si>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</si>
  <si>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</si>
  <si>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</si>
  <si>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</si>
  <si>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</si>
  <si>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</si>
  <si>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</si>
  <si>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</si>
  <si>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</si>
  <si>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</si>
  <si>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</si>
  <si>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</si>
  <si>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</si>
  <si>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</si>
  <si>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</si>
  <si>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</si>
  <si>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</si>
  <si>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</si>
  <si>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</si>
  <si>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</si>
  <si>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</si>
  <si>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</si>
  <si>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</si>
  <si>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</si>
  <si>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</si>
  <si>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</si>
  <si>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</si>
  <si>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</si>
  <si>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</si>
  <si>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</si>
  <si>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</si>
  <si>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</si>
  <si>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</si>
  <si>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</si>
  <si>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</si>
  <si>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</si>
  <si>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</si>
  <si>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</si>
  <si>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</si>
  <si>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</si>
  <si>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</si>
  <si>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</si>
  <si>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</si>
  <si>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</si>
  <si>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</si>
  <si>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</si>
  <si>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</si>
  <si>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</si>
  <si>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</si>
  <si>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</si>
  <si>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</si>
  <si>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</si>
  <si>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</si>
  <si>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</si>
  <si>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</si>
  <si>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</si>
  <si>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</si>
  <si>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</si>
  <si>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</si>
  <si>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</si>
  <si>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</si>
  <si>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</si>
  <si>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</si>
  <si>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</si>
  <si>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</si>
  <si>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</si>
  <si>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</si>
  <si>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</si>
  <si>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</si>
  <si>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</si>
  <si>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</si>
  <si>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</si>
  <si>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</si>
  <si>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</si>
  <si>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</si>
  <si>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</si>
  <si>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</si>
  <si>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</si>
  <si>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</si>
  <si>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</si>
  <si>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</si>
  <si>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</si>
  <si>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</si>
  <si>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</si>
  <si>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</si>
  <si>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</si>
  <si>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</si>
  <si>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</si>
  <si>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</si>
  <si>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</si>
  <si>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</si>
  <si>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</si>
  <si>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</si>
  <si>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</si>
  <si>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</si>
  <si>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</si>
  <si>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</si>
  <si>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</si>
  <si>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</si>
  <si>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</si>
  <si>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</si>
  <si>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</si>
  <si>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</si>
  <si>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</si>
  <si>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</si>
  <si>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</si>
  <si>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</si>
  <si>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</si>
  <si>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</si>
  <si>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</si>
  <si>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</si>
  <si>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</si>
  <si>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</si>
  <si>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</si>
  <si>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</si>
  <si>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</si>
  <si>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</si>
  <si>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</si>
  <si>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</si>
  <si>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</si>
  <si>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</si>
  <si>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</si>
  <si>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</si>
  <si>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</si>
  <si>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</si>
  <si>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</si>
  <si>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</si>
  <si>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</si>
  <si>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</si>
  <si>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</si>
  <si>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</si>
  <si>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</si>
  <si>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</si>
  <si>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</si>
  <si>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</si>
  <si>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</si>
  <si>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</si>
  <si>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</si>
  <si>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</si>
  <si>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</si>
  <si>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</si>
  <si>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</si>
  <si>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</si>
  <si>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</si>
  <si>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</si>
  <si>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</si>
  <si>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</si>
  <si>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</si>
  <si>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</si>
  <si>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</si>
  <si>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</si>
  <si>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</si>
  <si>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</si>
  <si>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</si>
  <si>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</si>
  <si>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</si>
  <si>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</si>
  <si>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</si>
  <si>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</si>
  <si>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</si>
  <si>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</si>
  <si>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</si>
  <si>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</si>
  <si>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</si>
  <si>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</si>
  <si>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</si>
  <si>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</si>
  <si>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</si>
  <si>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</si>
  <si>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</si>
  <si>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</si>
  <si>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</si>
  <si>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</si>
  <si>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</si>
  <si>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</si>
  <si>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</si>
  <si>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</si>
  <si>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</si>
  <si>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</si>
  <si>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</si>
  <si>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</si>
  <si>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</si>
  <si>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</si>
  <si>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</si>
  <si>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</si>
  <si>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</si>
  <si>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</si>
  <si>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</si>
  <si>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</si>
  <si>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</si>
  <si>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</si>
  <si>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</si>
  <si>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</si>
  <si>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</si>
  <si>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</si>
  <si>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</si>
  <si>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</si>
  <si>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</si>
  <si>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</si>
  <si>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</si>
  <si>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</si>
  <si>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</si>
  <si>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</si>
  <si>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</si>
  <si>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</si>
  <si>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</si>
  <si>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</si>
  <si>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</si>
  <si>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</si>
  <si>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</si>
  <si>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</si>
  <si>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</si>
  <si>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</si>
  <si>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</si>
  <si>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</si>
  <si>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</si>
  <si>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</si>
  <si>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</si>
  <si>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</si>
  <si>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</si>
  <si>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</si>
  <si>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</si>
  <si>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</si>
  <si>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</si>
  <si>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</si>
  <si>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</si>
  <si>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</si>
  <si>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</si>
  <si>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</si>
  <si>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</si>
  <si>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</si>
  <si>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</si>
  <si>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</si>
  <si>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</si>
  <si>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</si>
  <si>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</si>
  <si>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</si>
  <si>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</si>
  <si>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</si>
  <si>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</si>
  <si>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</si>
  <si>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</si>
  <si>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</si>
  <si>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</si>
  <si>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</si>
  <si>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</si>
  <si>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</si>
  <si>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</si>
  <si>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</si>
  <si>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</si>
  <si>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</si>
  <si>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</si>
  <si>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</si>
  <si>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</si>
  <si>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</si>
  <si>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</si>
  <si>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</si>
  <si>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</si>
  <si>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</si>
  <si>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</si>
  <si>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</si>
  <si>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</si>
  <si>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</si>
  <si>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</si>
  <si>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</si>
  <si>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</si>
  <si>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</si>
  <si>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</si>
  <si>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</si>
  <si>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</si>
  <si>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</si>
  <si>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</si>
  <si>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</si>
  <si>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</si>
  <si>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</si>
  <si>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</si>
  <si>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</si>
  <si>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</si>
  <si>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</si>
  <si>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</si>
  <si>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</si>
  <si>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</si>
  <si>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</si>
  <si>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</si>
  <si>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</si>
  <si>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</si>
  <si>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</si>
  <si>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</si>
  <si>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</si>
  <si>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</si>
  <si>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</si>
  <si>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</si>
  <si>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</si>
  <si>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</si>
  <si>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</si>
  <si>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</si>
  <si>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</si>
  <si>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</si>
  <si>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</si>
  <si>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</si>
  <si>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</si>
  <si>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</si>
  <si>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</si>
  <si>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</si>
  <si>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</si>
  <si>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</si>
  <si>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</si>
  <si>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</si>
  <si>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</si>
  <si>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</si>
  <si>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</si>
  <si>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</si>
  <si>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</si>
  <si>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</si>
  <si>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</si>
  <si>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</si>
  <si>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</si>
  <si>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</si>
  <si>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</si>
  <si>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</si>
  <si>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</si>
  <si>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</si>
  <si>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</si>
  <si>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</si>
  <si>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</si>
  <si>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</si>
  <si>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</si>
  <si>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</si>
  <si>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</si>
  <si>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</si>
  <si>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</si>
  <si>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</si>
  <si>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</si>
  <si>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</si>
  <si>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</si>
  <si>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</si>
  <si>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</si>
  <si>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</si>
  <si>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</si>
  <si>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</si>
  <si>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</si>
  <si>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</si>
  <si>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</si>
  <si>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</si>
  <si>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</si>
  <si>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</si>
  <si>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</si>
  <si>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</si>
  <si>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</si>
  <si>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</si>
  <si>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</si>
  <si>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</si>
  <si>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</si>
  <si>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</si>
  <si>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</si>
  <si>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</si>
  <si>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</si>
  <si>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</si>
  <si>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</si>
  <si>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</si>
  <si>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</si>
  <si>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</si>
  <si>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</si>
  <si>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</si>
  <si>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</si>
  <si>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</si>
  <si>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</si>
  <si>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</si>
  <si>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</si>
  <si>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</si>
  <si>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</si>
  <si>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</si>
  <si>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</si>
  <si>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</si>
  <si>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</si>
  <si>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</si>
  <si>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</si>
  <si>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</si>
  <si>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</si>
  <si>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</si>
  <si>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</si>
  <si>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</si>
  <si>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</si>
  <si>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</si>
  <si>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</si>
  <si>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</si>
  <si>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</si>
  <si>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</si>
  <si>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</si>
  <si>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</si>
  <si>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</si>
  <si>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</si>
  <si>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</si>
  <si>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</si>
  <si>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</si>
  <si>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</si>
  <si>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</si>
  <si>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</si>
  <si>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</si>
  <si>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</si>
  <si>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</si>
  <si>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</si>
  <si>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</si>
  <si>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</si>
  <si>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</si>
  <si>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</si>
  <si>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</si>
  <si>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</si>
  <si>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</si>
  <si>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</si>
  <si>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</si>
  <si>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</si>
  <si>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</si>
  <si>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</si>
  <si>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</si>
  <si>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</si>
  <si>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</si>
  <si>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</si>
  <si>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</si>
  <si>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</si>
  <si>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</si>
  <si>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</si>
  <si>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</si>
  <si>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</si>
  <si>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</si>
  <si>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</si>
  <si>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</si>
  <si>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</si>
  <si>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</si>
  <si>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</si>
  <si>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</si>
  <si>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</si>
  <si>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</si>
  <si>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</si>
  <si>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</si>
  <si>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</si>
  <si>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</si>
  <si>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</si>
  <si>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</si>
  <si>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</si>
  <si>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</si>
  <si>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</si>
  <si>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</si>
  <si>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</si>
  <si>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</si>
  <si>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</si>
  <si>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</si>
  <si>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</si>
  <si>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</si>
  <si>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</si>
  <si>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</si>
  <si>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</si>
  <si>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</si>
  <si>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</si>
  <si>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</si>
  <si>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</si>
  <si>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</si>
  <si>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</si>
  <si>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</si>
  <si>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</si>
  <si>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</si>
  <si>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</si>
  <si>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</si>
  <si>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</si>
  <si>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</si>
  <si>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</si>
  <si>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</si>
  <si>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</si>
  <si>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</si>
  <si>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</si>
  <si>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</si>
  <si>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</si>
  <si>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</si>
  <si>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</si>
  <si>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</si>
  <si>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</si>
  <si>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</si>
  <si>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</si>
  <si>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</si>
  <si>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</si>
  <si>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</si>
  <si>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</si>
  <si>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</si>
  <si>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</si>
  <si>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</si>
  <si>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</si>
  <si>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</si>
  <si>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</si>
  <si>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</si>
  <si>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</si>
  <si>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</si>
  <si>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</si>
  <si>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</si>
  <si>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</si>
  <si>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</si>
  <si>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</si>
  <si>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</si>
  <si>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</si>
  <si>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</si>
  <si>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</si>
  <si>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</si>
  <si>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</si>
  <si>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</si>
  <si>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</si>
  <si>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</si>
  <si>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</si>
  <si>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</si>
  <si>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</si>
  <si>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</si>
  <si>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</si>
  <si>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</si>
  <si>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</si>
  <si>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</si>
  <si>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</si>
  <si>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</si>
  <si>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</si>
  <si>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</si>
  <si>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</si>
  <si>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</si>
  <si>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</si>
  <si>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</si>
  <si>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</si>
  <si>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</si>
  <si>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</si>
  <si>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</si>
  <si>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</si>
  <si>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</si>
  <si>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</si>
  <si>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</si>
  <si>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</si>
  <si>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</si>
  <si>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</si>
  <si>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</si>
  <si>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</si>
  <si>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</si>
  <si>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</si>
  <si>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</si>
  <si>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</si>
  <si>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</si>
  <si>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</si>
  <si>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</si>
  <si>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</si>
  <si>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</si>
  <si>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</si>
  <si>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</si>
  <si>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</si>
  <si>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</si>
  <si>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</si>
  <si>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</si>
  <si>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</si>
  <si>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</si>
  <si>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</si>
  <si>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</si>
  <si>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</si>
  <si>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</si>
  <si>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</si>
  <si>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</si>
  <si>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</si>
  <si>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</si>
  <si>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</si>
  <si>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</si>
  <si>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</si>
  <si>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</si>
  <si>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</si>
  <si>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</si>
  <si>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</si>
  <si>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</si>
  <si>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</si>
  <si>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</si>
  <si>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</si>
  <si>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</si>
  <si>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</si>
  <si>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</si>
  <si>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</si>
  <si>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</si>
  <si>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</si>
  <si>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</si>
  <si>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</si>
  <si>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</si>
  <si>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</si>
  <si>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</si>
  <si>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</si>
  <si>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</si>
  <si>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</si>
  <si>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</si>
  <si>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</si>
  <si>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</si>
  <si>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</si>
  <si>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</si>
  <si>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</si>
  <si>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</si>
  <si>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</si>
  <si>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</si>
  <si>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</si>
  <si>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</si>
  <si>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</si>
  <si>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</si>
  <si>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</si>
  <si>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</si>
  <si>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</si>
  <si>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</si>
  <si>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</si>
  <si>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</si>
  <si>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</si>
  <si>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</si>
  <si>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</si>
  <si>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</si>
  <si>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</si>
  <si>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</si>
  <si>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</si>
  <si>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</si>
  <si>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</si>
  <si>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</si>
  <si>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</si>
  <si>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</si>
  <si>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</si>
  <si>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</si>
  <si>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</si>
  <si>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</si>
  <si>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</si>
  <si>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</si>
  <si>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</si>
  <si>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</si>
  <si>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</si>
  <si>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</si>
  <si>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</si>
  <si>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</si>
  <si>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</si>
  <si>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</si>
  <si>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</si>
  <si>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</si>
  <si>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</si>
  <si>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</si>
  <si>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</si>
  <si>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</si>
  <si>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</si>
  <si>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</si>
  <si>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</si>
  <si>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</si>
  <si>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</si>
  <si>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</si>
  <si>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</si>
  <si>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</si>
  <si>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</si>
  <si>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</si>
  <si>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</si>
  <si>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</si>
  <si>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</si>
  <si>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</si>
  <si>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</si>
  <si>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</si>
  <si>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</si>
  <si>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</si>
  <si>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</si>
  <si>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</si>
  <si>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</si>
  <si>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</si>
  <si>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</si>
  <si>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</si>
  <si>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</si>
  <si>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</si>
  <si>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</si>
  <si>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</si>
  <si>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</si>
  <si>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</si>
  <si>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</si>
  <si>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</si>
  <si>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</si>
  <si>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</si>
  <si>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</si>
  <si>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</si>
  <si>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</si>
  <si>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</si>
  <si>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</si>
  <si>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</si>
  <si>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</si>
  <si>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</si>
  <si>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</si>
  <si>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</si>
  <si>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</si>
  <si>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</si>
  <si>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</si>
  <si>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</si>
  <si>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</si>
  <si>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</si>
  <si>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</si>
  <si>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</si>
  <si>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</si>
  <si>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</si>
  <si>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</si>
  <si>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</si>
  <si>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</si>
  <si>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</si>
  <si>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</si>
  <si>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</si>
  <si>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</si>
  <si>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</si>
  <si>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</si>
  <si>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</si>
  <si>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</si>
  <si>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</si>
  <si>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</si>
  <si>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</si>
  <si>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</si>
  <si>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</si>
  <si>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</si>
  <si>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</si>
  <si>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</si>
  <si>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</si>
  <si>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</si>
  <si>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</si>
  <si>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</si>
  <si>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</si>
  <si>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</si>
  <si>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</si>
  <si>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</si>
  <si>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</si>
  <si>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</si>
  <si>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</si>
  <si>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</si>
  <si>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</si>
  <si>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</si>
  <si>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</si>
  <si>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</si>
  <si>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</si>
  <si>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</si>
  <si>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</si>
  <si>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</si>
  <si>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</si>
  <si>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</si>
  <si>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</si>
  <si>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</si>
  <si>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</si>
  <si>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</si>
  <si>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</si>
  <si>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</si>
  <si>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</si>
  <si>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</si>
  <si>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</si>
  <si>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</si>
  <si>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</si>
  <si>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</si>
  <si>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</si>
  <si>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</si>
  <si>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</si>
  <si>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</si>
  <si>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</si>
  <si>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</si>
  <si>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</si>
  <si>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</si>
  <si>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</si>
  <si>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</si>
  <si>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</si>
  <si>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</si>
  <si>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</si>
  <si>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</si>
  <si>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</si>
  <si>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</si>
  <si>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</si>
  <si>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</si>
  <si>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</si>
  <si>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</si>
  <si>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</si>
  <si>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</si>
  <si>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</si>
  <si>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</si>
  <si>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</si>
  <si>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</si>
  <si>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</si>
  <si>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</si>
  <si>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</si>
  <si>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</si>
  <si>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</si>
  <si>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</si>
  <si>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</si>
  <si>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</si>
  <si>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</si>
  <si>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</si>
  <si>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</si>
  <si>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</si>
  <si>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</si>
  <si>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</si>
  <si>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</si>
  <si>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</si>
  <si>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</si>
  <si>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</si>
  <si>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</si>
  <si>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</si>
  <si>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</si>
  <si>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</si>
  <si>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</si>
  <si>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</si>
  <si>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</si>
  <si>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</si>
  <si>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</si>
  <si>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</si>
  <si>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</si>
  <si>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</si>
  <si>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</si>
  <si>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</si>
  <si>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</si>
  <si>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</si>
  <si>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</si>
  <si>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</si>
  <si>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</si>
  <si>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</si>
  <si>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</si>
  <si>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</si>
  <si>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</si>
  <si>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</si>
  <si>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</si>
  <si>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</si>
  <si>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</si>
  <si>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</si>
  <si>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</si>
  <si>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</si>
  <si>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</si>
  <si>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</si>
  <si>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</si>
  <si>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</si>
  <si>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</si>
  <si>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</si>
  <si>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</si>
  <si>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</si>
  <si>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</si>
  <si>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</si>
  <si>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</si>
  <si>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</si>
  <si>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</si>
  <si>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</si>
  <si>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</si>
  <si>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</si>
  <si>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</si>
  <si>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</si>
  <si>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</si>
  <si>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</si>
  <si>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</si>
  <si>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</si>
  <si>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</si>
  <si>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</si>
  <si>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</si>
  <si>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</si>
  <si>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</si>
  <si>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</si>
  <si>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</si>
  <si>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</si>
  <si>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</si>
  <si>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</si>
  <si>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</si>
  <si>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</si>
  <si>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</si>
  <si>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</si>
  <si>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</si>
  <si>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</si>
  <si>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</si>
  <si>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</si>
  <si>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</si>
  <si>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</si>
  <si>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</si>
  <si>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</si>
  <si>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</si>
  <si>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</si>
  <si>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</si>
  <si>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</si>
  <si>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</si>
  <si>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</si>
  <si>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</si>
  <si>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</si>
  <si>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</si>
  <si>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</si>
  <si>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</si>
  <si>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</si>
  <si>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</si>
  <si>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</si>
  <si>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</si>
  <si>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</si>
  <si>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</si>
  <si>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</si>
  <si>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</si>
  <si>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</si>
  <si>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</si>
  <si>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</si>
  <si>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</si>
  <si>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</si>
  <si>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</si>
  <si>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</si>
  <si>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</si>
  <si>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</si>
  <si>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</si>
  <si>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</si>
  <si>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</si>
  <si>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</si>
  <si>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</si>
  <si>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</si>
  <si>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</si>
  <si>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</si>
  <si>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</si>
  <si>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</si>
  <si>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</si>
  <si>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</si>
  <si>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</si>
  <si>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</si>
  <si>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</si>
  <si>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</si>
  <si>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</si>
  <si>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</si>
  <si>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</si>
  <si>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</si>
  <si>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</si>
  <si>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</si>
  <si>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</si>
  <si>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</si>
  <si>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</si>
  <si>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</si>
  <si>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</si>
  <si>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</si>
  <si>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</si>
  <si>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</si>
  <si>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</si>
  <si>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</si>
  <si>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</si>
  <si>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</si>
  <si>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</si>
  <si>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</si>
  <si>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</si>
  <si>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</si>
  <si>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</si>
  <si>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</si>
  <si>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</si>
  <si>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</si>
  <si>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</si>
  <si>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</si>
  <si>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</si>
  <si>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</si>
  <si>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</si>
  <si>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</si>
  <si>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</si>
  <si>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</si>
  <si>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</si>
  <si>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</si>
  <si>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</si>
  <si>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</si>
  <si>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</si>
  <si>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</si>
  <si>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</si>
  <si>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</si>
  <si>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</si>
  <si>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</si>
  <si>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</si>
  <si>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</si>
  <si>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</si>
  <si>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</si>
  <si>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</si>
  <si>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</si>
  <si>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</si>
  <si>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</si>
  <si>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</si>
  <si>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</si>
  <si>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</si>
  <si>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</si>
  <si>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</si>
  <si>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</si>
  <si>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</si>
  <si>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</si>
  <si>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</si>
  <si>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</si>
  <si>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</si>
  <si>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</si>
  <si>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</si>
  <si>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</si>
  <si>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</si>
  <si>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</si>
  <si>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</si>
  <si>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</si>
  <si>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</si>
  <si>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</si>
  <si>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</si>
  <si>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</si>
  <si>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</si>
  <si>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</si>
  <si>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</si>
  <si>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</si>
  <si>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</si>
  <si>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</si>
  <si>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</si>
  <si>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</si>
  <si>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</si>
  <si>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</si>
  <si>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</si>
  <si>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</si>
  <si>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</si>
  <si>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</si>
  <si>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</si>
  <si>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</si>
  <si>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</si>
  <si>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</si>
  <si>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</si>
  <si>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</si>
  <si>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</si>
  <si>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</si>
  <si>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</si>
  <si>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</si>
  <si>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</si>
  <si>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</si>
  <si>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</si>
  <si>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</si>
  <si>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</si>
  <si>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</si>
  <si>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</si>
  <si>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</si>
  <si>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</si>
  <si>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</si>
  <si>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</si>
  <si>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</si>
  <si>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</si>
  <si>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</si>
  <si>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</si>
  <si>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</si>
  <si>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</si>
  <si>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</si>
  <si>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</si>
  <si>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</si>
  <si>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</si>
  <si>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</si>
  <si>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</si>
  <si>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</si>
  <si>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</si>
  <si>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</si>
  <si>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</si>
  <si>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</si>
  <si>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</si>
  <si>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</si>
  <si>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</si>
  <si>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</si>
  <si>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</si>
  <si>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</si>
  <si>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</si>
  <si>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</si>
  <si>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</si>
  <si>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</si>
  <si>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</si>
  <si>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</si>
  <si>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</si>
  <si>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</si>
  <si>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</si>
  <si>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</si>
  <si>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</si>
  <si>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</si>
  <si>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</si>
  <si>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</si>
  <si>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</si>
  <si>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</si>
  <si>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</si>
  <si>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</si>
  <si>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</si>
  <si>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</si>
  <si>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</si>
  <si>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</si>
  <si>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</si>
  <si>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</si>
  <si>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</si>
  <si>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</si>
  <si>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</si>
  <si>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</si>
  <si>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</si>
  <si>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</si>
  <si>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</si>
  <si>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</si>
  <si>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</si>
  <si>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</si>
  <si>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</si>
  <si>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</si>
  <si>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</si>
  <si>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</si>
  <si>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</si>
  <si>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</si>
  <si>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</si>
  <si>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</si>
  <si>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</si>
  <si>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</si>
  <si>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</si>
  <si>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</si>
  <si>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</si>
  <si>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</si>
  <si>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</si>
  <si>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</si>
  <si>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</si>
  <si>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</si>
  <si>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</si>
  <si>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</si>
  <si>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</si>
  <si>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</si>
  <si>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</si>
  <si>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</si>
  <si>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</si>
  <si>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</si>
  <si>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</si>
  <si>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</si>
  <si>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</si>
  <si>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</si>
  <si>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</si>
  <si>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</si>
  <si>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</si>
  <si>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</si>
  <si>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</si>
  <si>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</si>
  <si>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</si>
  <si>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</si>
  <si>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</si>
  <si>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</si>
  <si>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</si>
  <si>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</si>
  <si>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</si>
  <si>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</si>
  <si>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</si>
  <si>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</si>
  <si>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</si>
  <si>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</si>
  <si>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</si>
  <si>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</si>
  <si>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</si>
  <si>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</si>
  <si>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</si>
  <si>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</si>
  <si>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</si>
  <si>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</si>
  <si>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</si>
  <si>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</si>
  <si>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</si>
  <si>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</si>
  <si>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</si>
  <si>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</si>
  <si>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</si>
  <si>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</si>
  <si>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</si>
  <si>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</si>
  <si>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</si>
  <si>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</si>
  <si>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</si>
  <si>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</si>
  <si>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</si>
  <si>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</si>
  <si>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</si>
  <si>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</si>
  <si>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</si>
  <si>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</si>
  <si>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</si>
  <si>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</si>
  <si>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</si>
  <si>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</si>
  <si>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</si>
  <si>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</si>
  <si>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</si>
  <si>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</si>
  <si>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</si>
  <si>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</si>
  <si>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</si>
  <si>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</si>
  <si>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</si>
  <si>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</si>
  <si>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</si>
  <si>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</si>
  <si>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</si>
  <si>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</si>
  <si>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</si>
  <si>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</si>
  <si>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</si>
  <si>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</si>
  <si>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</si>
  <si>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</si>
  <si>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</si>
  <si>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</si>
  <si>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</si>
  <si>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</si>
  <si>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</si>
  <si>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</si>
  <si>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</si>
  <si>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</si>
  <si>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</si>
  <si>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</si>
  <si>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</si>
  <si>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</si>
  <si>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</si>
  <si>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</si>
  <si>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</si>
  <si>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</si>
  <si>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</si>
  <si>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</si>
  <si>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</si>
  <si>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</si>
  <si>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</si>
  <si>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</si>
  <si>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</si>
  <si>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</si>
  <si>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</si>
  <si>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</si>
  <si>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</si>
  <si>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</si>
  <si>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</si>
  <si>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</si>
  <si>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</si>
  <si>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</si>
  <si>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</si>
  <si>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</si>
  <si>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</si>
  <si>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</si>
  <si>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</si>
  <si>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</si>
  <si>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</si>
  <si>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</si>
  <si>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</si>
  <si>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</si>
  <si>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</si>
  <si>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</si>
  <si>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</si>
  <si>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</si>
  <si>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</si>
  <si>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</si>
  <si>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</si>
  <si>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</si>
  <si>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</si>
  <si>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</si>
  <si>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</si>
  <si>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</si>
  <si>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</si>
  <si>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</si>
  <si>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</si>
  <si>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</si>
  <si>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</si>
  <si>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</si>
  <si>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</si>
  <si>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</si>
  <si>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</si>
  <si>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</si>
  <si>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</si>
  <si>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</si>
  <si>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</si>
  <si>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</si>
  <si>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</si>
  <si>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</si>
  <si>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</si>
  <si>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</si>
  <si>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</si>
  <si>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</si>
  <si>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</si>
  <si>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</si>
  <si>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</si>
  <si>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</si>
  <si>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</si>
  <si>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</si>
  <si>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</si>
  <si>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</si>
  <si>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</si>
  <si>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</si>
  <si>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</si>
  <si>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</si>
  <si>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</si>
  <si>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</si>
  <si>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</si>
  <si>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</si>
  <si>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</si>
  <si>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</si>
  <si>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</si>
  <si>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</si>
  <si>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</si>
  <si>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</si>
  <si>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</si>
  <si>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</si>
  <si>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</si>
  <si>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</si>
  <si>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</si>
  <si>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</si>
  <si>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</si>
  <si>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</si>
  <si>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</si>
  <si>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</si>
  <si>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</si>
  <si>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</si>
  <si>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</si>
  <si>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</si>
  <si>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</si>
  <si>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</si>
  <si>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</si>
  <si>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</si>
  <si>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</si>
  <si>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</si>
  <si>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</si>
  <si>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</si>
  <si>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</si>
  <si>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</si>
  <si>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</si>
  <si>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</si>
  <si>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</si>
  <si>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</si>
  <si>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</si>
  <si>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</si>
  <si>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</si>
  <si>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</si>
  <si>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</si>
  <si>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</si>
  <si>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</si>
  <si>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</si>
  <si>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</si>
  <si>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</si>
  <si>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</si>
  <si>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</si>
  <si>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</si>
  <si>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</si>
  <si>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</si>
  <si>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</si>
  <si>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</si>
  <si>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</si>
  <si>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</si>
  <si>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</si>
  <si>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</si>
  <si>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</si>
  <si>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</si>
  <si>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</si>
  <si>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</si>
  <si>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</si>
  <si>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</si>
  <si>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</si>
  <si>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</si>
  <si>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</si>
  <si>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</si>
  <si>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</si>
  <si>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</si>
  <si>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</si>
  <si>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</si>
  <si>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</si>
  <si>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</si>
  <si>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</si>
  <si>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</si>
  <si>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</si>
  <si>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</si>
  <si>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</si>
  <si>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</si>
  <si>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</si>
  <si>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</si>
  <si>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</si>
  <si>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</si>
  <si>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</si>
  <si>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</si>
  <si>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</si>
  <si>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</si>
  <si>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</si>
  <si>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</si>
  <si>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</si>
  <si>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</si>
  <si>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</si>
  <si>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</si>
  <si>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</si>
  <si>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</si>
  <si>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</si>
  <si>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</si>
  <si>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</si>
  <si>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</si>
  <si>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</si>
  <si>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</si>
  <si>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</si>
  <si>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</si>
  <si>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</si>
  <si>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</si>
  <si>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</si>
  <si>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</si>
  <si>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</si>
  <si>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</si>
  <si>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</si>
  <si>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</si>
  <si>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</si>
  <si>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</si>
  <si>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</si>
  <si>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</si>
  <si>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</si>
  <si>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</si>
  <si>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</si>
  <si>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</si>
  <si>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</si>
  <si>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</si>
  <si>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</si>
  <si>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</si>
  <si>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</si>
  <si>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</si>
  <si>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</si>
  <si>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</si>
  <si>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</si>
  <si>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</si>
  <si>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</si>
  <si>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</si>
  <si>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</si>
  <si>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</si>
  <si>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</si>
  <si>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</si>
  <si>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</si>
  <si>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</si>
  <si>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</si>
  <si>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</si>
  <si>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</si>
  <si>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</si>
  <si>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</si>
  <si>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</si>
  <si>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</si>
  <si>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</si>
  <si>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</si>
  <si>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</si>
  <si>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</si>
  <si>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</si>
  <si>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</si>
  <si>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</si>
  <si>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</si>
  <si>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</si>
  <si>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</si>
  <si>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</si>
  <si>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</si>
  <si>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</si>
  <si>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</si>
  <si>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</si>
  <si>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</si>
  <si>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</si>
  <si>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</si>
  <si>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</si>
  <si>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</si>
  <si>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</si>
  <si>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</si>
  <si>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</si>
  <si>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</si>
  <si>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</si>
  <si>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</si>
  <si>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</si>
  <si>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</si>
  <si>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</si>
  <si>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</si>
  <si>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</si>
  <si>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</si>
  <si>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</si>
  <si>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</si>
  <si>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</si>
  <si>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</si>
  <si>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</si>
  <si>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</si>
  <si>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</si>
  <si>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</si>
  <si>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</si>
  <si>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</si>
  <si>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</si>
  <si>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</si>
  <si>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</si>
  <si>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</si>
  <si>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</si>
  <si>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</si>
  <si>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</si>
  <si>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</si>
  <si>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</si>
  <si>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</si>
  <si>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</si>
  <si>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</si>
  <si>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</si>
  <si>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</si>
  <si>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</si>
  <si>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</si>
  <si>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</si>
  <si>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</si>
  <si>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</si>
  <si>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</si>
  <si>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</si>
  <si>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</si>
  <si>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</si>
  <si>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</si>
  <si>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</si>
  <si>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</si>
  <si>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</si>
  <si>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</si>
  <si>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</si>
  <si>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</si>
  <si>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</si>
  <si>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</si>
  <si>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</si>
  <si>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</si>
  <si>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</si>
  <si>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</si>
  <si>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</si>
  <si>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</si>
  <si>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</si>
  <si>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</si>
  <si>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</si>
  <si>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</si>
  <si>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</si>
  <si>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</si>
  <si>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</si>
  <si>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</si>
  <si>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</si>
  <si>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</si>
  <si>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</si>
  <si>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</si>
  <si>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</si>
  <si>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</si>
  <si>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</si>
  <si>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</si>
  <si>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</si>
  <si>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</si>
  <si>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</si>
  <si>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</si>
  <si>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</si>
  <si>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</si>
  <si>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</si>
  <si>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</si>
  <si>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</si>
  <si>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</si>
  <si>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</si>
  <si>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</si>
  <si>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</si>
  <si>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</si>
  <si>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</si>
  <si>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</si>
  <si>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</si>
  <si>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</si>
  <si>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</si>
  <si>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</si>
  <si>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</si>
  <si>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</si>
  <si>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</si>
  <si>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</si>
  <si>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</si>
  <si>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</si>
  <si>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</si>
  <si>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</si>
  <si>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</si>
  <si>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</si>
  <si>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</si>
  <si>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</si>
  <si>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</si>
  <si>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</si>
  <si>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</si>
  <si>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</si>
  <si>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</si>
  <si>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</si>
  <si>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</si>
  <si>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주문</t>
    <phoneticPr fontId="2" type="noConversion"/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</si>
  <si>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</si>
  <si>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</si>
  <si>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</si>
  <si>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</si>
  <si>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</si>
  <si>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</si>
  <si>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</si>
  <si>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</si>
  <si>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</si>
  <si>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</si>
  <si>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</si>
  <si>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</si>
  <si>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</si>
  <si>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</si>
  <si>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</si>
  <si>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</si>
  <si>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</si>
  <si>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</si>
  <si>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</si>
  <si>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</si>
  <si>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</si>
  <si>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</si>
  <si>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</si>
  <si>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</si>
  <si>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</si>
  <si>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</si>
  <si>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</si>
  <si>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</si>
  <si>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</si>
  <si>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</si>
  <si>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</si>
  <si>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</si>
  <si>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</si>
  <si>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</si>
  <si>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</si>
  <si>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</si>
  <si>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</si>
  <si>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</si>
  <si>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</si>
  <si>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</si>
  <si>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</si>
  <si>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</si>
  <si>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</si>
  <si>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</si>
  <si>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</si>
  <si>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</si>
  <si>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</si>
  <si>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</si>
  <si>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</si>
  <si>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</si>
  <si>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</si>
  <si>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</si>
  <si>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</si>
  <si>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</si>
  <si>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</si>
  <si>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</si>
  <si>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</si>
  <si>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</si>
  <si>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</si>
  <si>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</si>
  <si>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</si>
  <si>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</si>
  <si>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</si>
  <si>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</si>
  <si>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</si>
  <si>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</si>
  <si>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</si>
  <si>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</si>
  <si>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</si>
  <si>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</si>
  <si>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</si>
  <si>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</si>
  <si>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</si>
  <si>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</si>
  <si>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</si>
  <si>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</si>
  <si>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</si>
  <si>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</si>
  <si>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</si>
  <si>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</si>
  <si>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</si>
  <si>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</si>
  <si>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</si>
  <si>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농협 3520106511413</t>
    <phoneticPr fontId="2" type="noConversion"/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</si>
  <si>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</si>
  <si>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</si>
  <si>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</si>
  <si>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</si>
  <si>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</si>
  <si>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</si>
  <si>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</si>
  <si>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</si>
  <si>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</si>
  <si>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</si>
  <si>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</si>
  <si>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</si>
  <si>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</si>
  <si>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</si>
  <si>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</si>
  <si>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</si>
  <si>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</si>
  <si>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</si>
  <si>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</si>
  <si>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</si>
  <si>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</si>
  <si>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</si>
  <si>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</si>
  <si>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</si>
  <si>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</si>
  <si>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</si>
  <si>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</si>
  <si>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</si>
  <si>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</si>
  <si>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</si>
  <si>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</si>
  <si>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</si>
  <si>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</si>
  <si>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</si>
  <si>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</si>
  <si>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</si>
  <si>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</si>
  <si>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</si>
  <si>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</si>
  <si>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주문</t>
    <phoneticPr fontId="2" type="noConversion"/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</si>
  <si>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</si>
  <si>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</si>
  <si>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</si>
  <si>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</si>
  <si>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</si>
  <si>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</si>
  <si>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</si>
  <si>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</si>
  <si>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</si>
  <si>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</si>
  <si>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</si>
  <si>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</si>
  <si>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</si>
  <si>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</si>
  <si>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</si>
  <si>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</si>
  <si>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</si>
  <si>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</si>
  <si>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</si>
  <si>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</si>
  <si>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</si>
  <si>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</si>
  <si>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혜광오토(부산)_260404_114239.xlsx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</si>
</sst>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  <c r="E22" s="95" t="s">
        <v>3026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/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4768</v>
      </c>
      <c r="D2" s="340"/>
      <c r="E2" s="340"/>
      <c r="F2" s="340"/>
      <c r="G2" s="341"/>
      <c r="H2" s="339" t="s">
        <v>76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46116</v>
      </c>
      <c r="U2" s="345"/>
    </row>
    <row r="3" spans="1:21" ht="24.95" customHeight="1">
      <c r="A3" s="355" t="s">
        <v>1151</v>
      </c>
      <c r="B3" s="37" t="s">
        <v>58</v>
      </c>
      <c r="C3" s="358" t="s">
        <v>1751</v>
      </c>
      <c r="D3" s="359"/>
      <c r="E3" s="359"/>
      <c r="F3" s="359"/>
      <c r="G3" s="359"/>
      <c r="H3" s="359"/>
      <c r="I3" s="359"/>
      <c r="J3" s="360"/>
      <c r="K3" s="361" t="s">
        <v>1152</v>
      </c>
      <c r="L3" s="37" t="s">
        <v>58</v>
      </c>
      <c r="M3" s="364" t="s">
        <v>963</v>
      </c>
      <c r="N3" s="365"/>
      <c r="O3" s="365"/>
      <c r="P3" s="365"/>
      <c r="Q3" s="365"/>
      <c r="R3" s="365"/>
      <c r="S3" s="365"/>
      <c r="T3" s="365"/>
      <c r="U3" s="366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346" t="s">
        <v>72</v>
      </c>
      <c r="U4" s="349"/>
    </row>
    <row r="5" spans="1:21" ht="24.95" customHeight="1">
      <c r="A5" s="356"/>
      <c r="B5" s="38" t="s">
        <v>10</v>
      </c>
      <c r="C5" s="346" t="s">
        <v>1753</v>
      </c>
      <c r="D5" s="347"/>
      <c r="E5" s="347"/>
      <c r="F5" s="347"/>
      <c r="G5" s="347"/>
      <c r="H5" s="347"/>
      <c r="I5" s="347"/>
      <c r="J5" s="348"/>
      <c r="K5" s="362"/>
      <c r="L5" s="38" t="s">
        <v>10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24.95" customHeight="1">
      <c r="A6" s="357"/>
      <c r="B6" s="38" t="s">
        <v>74</v>
      </c>
      <c r="C6" s="346" t="s">
        <v>1752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/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43</v>
      </c>
      <c r="G7" s="351"/>
      <c r="H7" s="351"/>
      <c r="I7" s="352"/>
      <c r="J7" s="353" t="s">
        <v>41</v>
      </c>
      <c r="K7" s="351"/>
      <c r="L7" s="351"/>
      <c r="M7" s="351"/>
      <c r="N7" s="352"/>
      <c r="O7" s="351" t="s">
        <v>49</v>
      </c>
      <c r="P7" s="352"/>
      <c r="Q7" s="353" t="s">
        <v>68</v>
      </c>
      <c r="R7" s="351"/>
      <c r="S7" s="352"/>
      <c r="T7" s="353" t="s">
        <v>67</v>
      </c>
      <c r="U7" s="354"/>
    </row>
    <row r="8" spans="1:21" ht="15.6" customHeight="1">
      <c r="A8" s="379" t="s">
        <v>2603</v>
      </c>
      <c r="B8" s="380"/>
      <c r="C8" s="380"/>
      <c r="D8" s="380"/>
      <c r="E8" s="381"/>
      <c r="F8" s="382"/>
      <c r="G8" s="383"/>
      <c r="H8" s="383"/>
      <c r="I8" s="384"/>
      <c r="J8" s="390">
        <v>650000</v>
      </c>
      <c r="K8" s="390"/>
      <c r="L8" s="390"/>
      <c r="M8" s="390"/>
      <c r="N8" s="390"/>
      <c r="O8" s="391">
        <v>1</v>
      </c>
      <c r="P8" s="391"/>
      <c r="Q8" s="385"/>
      <c r="R8" s="386"/>
      <c r="S8" s="387"/>
      <c r="T8" s="388">
        <v>650000</v>
      </c>
      <c r="U8" s="389"/>
    </row>
    <row r="9" spans="1:21" ht="15.6" customHeight="1">
      <c r="A9" s="370"/>
      <c r="B9" s="371"/>
      <c r="C9" s="371"/>
      <c r="D9" s="371"/>
      <c r="E9" s="372"/>
      <c r="F9" s="373"/>
      <c r="G9" s="371"/>
      <c r="H9" s="371"/>
      <c r="I9" s="372"/>
      <c r="J9" s="392"/>
      <c r="K9" s="392"/>
      <c r="L9" s="392"/>
      <c r="M9" s="392"/>
      <c r="N9" s="392"/>
      <c r="O9" s="393"/>
      <c r="P9" s="393"/>
      <c r="Q9" s="374"/>
      <c r="R9" s="375"/>
      <c r="S9" s="376"/>
      <c r="T9" s="377"/>
      <c r="U9" s="378"/>
    </row>
    <row r="10" spans="1:21" ht="15.6" customHeight="1">
      <c r="A10" s="370"/>
      <c r="B10" s="371"/>
      <c r="C10" s="371"/>
      <c r="D10" s="371"/>
      <c r="E10" s="372"/>
      <c r="F10" s="373"/>
      <c r="G10" s="371"/>
      <c r="H10" s="371"/>
      <c r="I10" s="372"/>
      <c r="J10" s="392"/>
      <c r="K10" s="392"/>
      <c r="L10" s="392"/>
      <c r="M10" s="392"/>
      <c r="N10" s="392"/>
      <c r="O10" s="393"/>
      <c r="P10" s="393"/>
      <c r="Q10" s="374"/>
      <c r="R10" s="375"/>
      <c r="S10" s="376"/>
      <c r="T10" s="377"/>
      <c r="U10" s="378"/>
    </row>
    <row r="11" spans="1:21" ht="15.6" customHeight="1">
      <c r="A11" s="370"/>
      <c r="B11" s="371"/>
      <c r="C11" s="371"/>
      <c r="D11" s="371"/>
      <c r="E11" s="372"/>
      <c r="F11" s="373"/>
      <c r="G11" s="371"/>
      <c r="H11" s="371"/>
      <c r="I11" s="372"/>
      <c r="J11" s="392"/>
      <c r="K11" s="392"/>
      <c r="L11" s="392"/>
      <c r="M11" s="392"/>
      <c r="N11" s="392"/>
      <c r="O11" s="393"/>
      <c r="P11" s="393"/>
      <c r="Q11" s="374"/>
      <c r="R11" s="375"/>
      <c r="S11" s="376"/>
      <c r="T11" s="377"/>
      <c r="U11" s="378"/>
    </row>
    <row r="12" spans="1:21" ht="15.6" customHeight="1">
      <c r="A12" s="370"/>
      <c r="B12" s="371"/>
      <c r="C12" s="371"/>
      <c r="D12" s="371"/>
      <c r="E12" s="372"/>
      <c r="F12" s="373"/>
      <c r="G12" s="371"/>
      <c r="H12" s="371"/>
      <c r="I12" s="372"/>
      <c r="J12" s="392"/>
      <c r="K12" s="392"/>
      <c r="L12" s="392"/>
      <c r="M12" s="392"/>
      <c r="N12" s="392"/>
      <c r="O12" s="393"/>
      <c r="P12" s="393"/>
      <c r="Q12" s="374"/>
      <c r="R12" s="375"/>
      <c r="S12" s="376"/>
      <c r="T12" s="377"/>
      <c r="U12" s="378"/>
    </row>
    <row r="13" spans="1:21" ht="15.6" customHeight="1">
      <c r="A13" s="370"/>
      <c r="B13" s="371"/>
      <c r="C13" s="371"/>
      <c r="D13" s="371"/>
      <c r="E13" s="372"/>
      <c r="F13" s="373"/>
      <c r="G13" s="371"/>
      <c r="H13" s="371"/>
      <c r="I13" s="372"/>
      <c r="J13" s="392"/>
      <c r="K13" s="392"/>
      <c r="L13" s="392"/>
      <c r="M13" s="392"/>
      <c r="N13" s="392"/>
      <c r="O13" s="393"/>
      <c r="P13" s="393"/>
      <c r="Q13" s="374"/>
      <c r="R13" s="375"/>
      <c r="S13" s="376"/>
      <c r="T13" s="377"/>
      <c r="U13" s="378"/>
    </row>
    <row r="14" spans="1:21" ht="15.6" customHeight="1">
      <c r="A14" s="370"/>
      <c r="B14" s="371"/>
      <c r="C14" s="371"/>
      <c r="D14" s="371"/>
      <c r="E14" s="372"/>
      <c r="F14" s="373"/>
      <c r="G14" s="371"/>
      <c r="H14" s="371"/>
      <c r="I14" s="372"/>
      <c r="J14" s="392"/>
      <c r="K14" s="392"/>
      <c r="L14" s="392"/>
      <c r="M14" s="392"/>
      <c r="N14" s="392"/>
      <c r="O14" s="393"/>
      <c r="P14" s="393"/>
      <c r="Q14" s="374"/>
      <c r="R14" s="375"/>
      <c r="S14" s="376"/>
      <c r="T14" s="377"/>
      <c r="U14" s="378"/>
    </row>
    <row r="15" spans="1:21" ht="15.6" customHeight="1" thickBot="1">
      <c r="A15" s="394"/>
      <c r="B15" s="395"/>
      <c r="C15" s="395"/>
      <c r="D15" s="395"/>
      <c r="E15" s="396"/>
      <c r="F15" s="397"/>
      <c r="G15" s="395"/>
      <c r="H15" s="395"/>
      <c r="I15" s="396"/>
      <c r="J15" s="403"/>
      <c r="K15" s="403"/>
      <c r="L15" s="403"/>
      <c r="M15" s="403"/>
      <c r="N15" s="403"/>
      <c r="O15" s="404"/>
      <c r="P15" s="404"/>
      <c r="Q15" s="398"/>
      <c r="R15" s="399"/>
      <c r="S15" s="400"/>
      <c r="T15" s="401"/>
      <c r="U15" s="402"/>
    </row>
    <row r="16" spans="1:21" ht="15" customHeight="1" thickTop="1">
      <c r="A16" s="405" t="s">
        <v>2272</v>
      </c>
      <c r="B16" s="406"/>
      <c r="C16" s="406"/>
      <c r="D16" s="406"/>
      <c r="E16" s="407"/>
      <c r="F16" s="414"/>
      <c r="G16" s="415"/>
      <c r="H16" s="415"/>
      <c r="I16" s="415"/>
      <c r="J16" s="415"/>
      <c r="K16" s="415"/>
      <c r="L16" s="415"/>
      <c r="M16" s="415"/>
      <c r="N16" s="415"/>
      <c r="O16" s="415"/>
      <c r="P16" s="415"/>
      <c r="Q16" s="415"/>
      <c r="R16" s="415"/>
      <c r="S16" s="415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7"/>
      <c r="G17" s="418"/>
      <c r="H17" s="418"/>
      <c r="I17" s="418"/>
      <c r="J17" s="418"/>
      <c r="K17" s="418"/>
      <c r="L17" s="418"/>
      <c r="M17" s="418"/>
      <c r="N17" s="418"/>
      <c r="O17" s="418"/>
      <c r="P17" s="418"/>
      <c r="Q17" s="418"/>
      <c r="R17" s="418"/>
      <c r="S17" s="418"/>
      <c r="T17" s="418"/>
      <c r="U17" s="419"/>
    </row>
    <row r="18" spans="1:21" ht="15" customHeight="1">
      <c r="A18" s="408"/>
      <c r="B18" s="409"/>
      <c r="C18" s="409"/>
      <c r="D18" s="409"/>
      <c r="E18" s="410"/>
      <c r="F18" s="417"/>
      <c r="G18" s="418"/>
      <c r="H18" s="418"/>
      <c r="I18" s="418"/>
      <c r="J18" s="418"/>
      <c r="K18" s="418"/>
      <c r="L18" s="418"/>
      <c r="M18" s="418"/>
      <c r="N18" s="418"/>
      <c r="O18" s="418"/>
      <c r="P18" s="418"/>
      <c r="Q18" s="418"/>
      <c r="R18" s="418"/>
      <c r="S18" s="418"/>
      <c r="T18" s="418"/>
      <c r="U18" s="419"/>
    </row>
    <row r="19" spans="1:21" ht="15" customHeight="1">
      <c r="A19" s="411"/>
      <c r="B19" s="412"/>
      <c r="C19" s="412"/>
      <c r="D19" s="412"/>
      <c r="E19" s="413"/>
      <c r="F19" s="420"/>
      <c r="G19" s="421"/>
      <c r="H19" s="421"/>
      <c r="I19" s="421"/>
      <c r="J19" s="421"/>
      <c r="K19" s="421"/>
      <c r="L19" s="421"/>
      <c r="M19" s="421"/>
      <c r="N19" s="421"/>
      <c r="O19" s="421"/>
      <c r="P19" s="421"/>
      <c r="Q19" s="421"/>
      <c r="R19" s="421"/>
      <c r="S19" s="421"/>
      <c r="T19" s="421"/>
      <c r="U19" s="422"/>
    </row>
    <row r="20" spans="1:21" ht="20.100000000000001" customHeight="1">
      <c r="A20" s="350" t="s">
        <v>79</v>
      </c>
      <c r="B20" s="351"/>
      <c r="C20" s="351"/>
      <c r="D20" s="351"/>
      <c r="E20" s="351"/>
      <c r="F20" s="429">
        <v>-9.9999999627470998E-2</v>
      </c>
      <c r="G20" s="429"/>
      <c r="H20" s="429"/>
      <c r="I20" s="430"/>
      <c r="J20" s="425">
        <f>SUM(J8:N19)</f>
        <v>650000</v>
      </c>
      <c r="K20" s="426"/>
      <c r="L20" s="426"/>
      <c r="M20" s="426"/>
      <c r="N20" s="427"/>
      <c r="O20" s="463">
        <f>SUM(O8:P19)</f>
        <v>1</v>
      </c>
      <c r="P20" s="463"/>
      <c r="Q20" s="428">
        <f>SUM(Q8:S19)</f>
        <v>0</v>
      </c>
      <c r="R20" s="429"/>
      <c r="S20" s="430"/>
      <c r="T20" s="429">
        <f>SUM(T8:U15)</f>
        <v>650000</v>
      </c>
      <c r="U20" s="431"/>
    </row>
    <row r="21" spans="1:21" ht="20.100000000000001" customHeight="1" thickBot="1">
      <c r="A21" s="453" t="s">
        <v>89</v>
      </c>
      <c r="B21" s="454"/>
      <c r="C21" s="454"/>
      <c r="D21" s="454"/>
      <c r="E21" s="454"/>
      <c r="F21" s="455">
        <f>F20+T20</f>
        <v>649999.90000000037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4"/>
      <c r="Q21" s="423" t="str">
        <f>C3</f>
        <v>혜광오토(부산)</v>
      </c>
      <c r="R21" s="423"/>
      <c r="S21" s="423"/>
      <c r="T21" s="423"/>
      <c r="U21" s="424"/>
    </row>
    <row r="22" spans="1:21" ht="20.100000000000001" customHeight="1">
      <c r="A22" s="464" t="s">
        <v>4831</v>
      </c>
      <c r="B22" s="464"/>
      <c r="C22" s="464"/>
      <c r="D22" s="464"/>
      <c r="E22" s="464"/>
      <c r="F22" s="464"/>
      <c r="G22" s="464"/>
      <c r="H22" s="464"/>
      <c r="I22" s="464"/>
      <c r="J22" s="464"/>
      <c r="K22" s="464"/>
      <c r="L22" s="464"/>
      <c r="M22" s="464"/>
      <c r="N22" s="464"/>
      <c r="O22" s="464"/>
      <c r="P22" s="464"/>
      <c r="Q22" s="464"/>
      <c r="R22" s="464"/>
      <c r="S22" s="464"/>
      <c r="T22" s="464"/>
      <c r="U22" s="464"/>
    </row>
    <row r="23" spans="1:21" ht="20.100000000000001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332"/>
      <c r="B24" s="333"/>
      <c r="C24" s="333"/>
      <c r="D24" s="333"/>
      <c r="E24" s="333"/>
      <c r="F24" s="333"/>
      <c r="G24" s="333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34" t="s">
        <v>1179</v>
      </c>
      <c r="R24" s="334"/>
      <c r="S24" s="466">
        <f>S1</f>
        <v>0</v>
      </c>
      <c r="T24" s="466"/>
      <c r="U24" s="467"/>
    </row>
    <row r="25" spans="1:21">
      <c r="A25" s="337" t="s">
        <v>64</v>
      </c>
      <c r="B25" s="338"/>
      <c r="C25" s="339" t="str">
        <f>C2</f>
        <v>농협 3520106511413</v>
      </c>
      <c r="D25" s="340"/>
      <c r="E25" s="340"/>
      <c r="F25" s="340"/>
      <c r="G25" s="341"/>
      <c r="H25" s="339" t="s">
        <v>75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46116</v>
      </c>
      <c r="U25" s="345"/>
    </row>
    <row r="26" spans="1:21" ht="24.95" customHeight="1">
      <c r="A26" s="355" t="s">
        <v>1151</v>
      </c>
      <c r="B26" s="37" t="s">
        <v>58</v>
      </c>
      <c r="C26" s="358" t="str">
        <f>C3</f>
        <v>혜광오토(부산)</v>
      </c>
      <c r="D26" s="359"/>
      <c r="E26" s="359"/>
      <c r="F26" s="359"/>
      <c r="G26" s="359"/>
      <c r="H26" s="359"/>
      <c r="I26" s="359"/>
      <c r="J26" s="360"/>
      <c r="K26" s="361" t="s">
        <v>1152</v>
      </c>
      <c r="L26" s="37" t="s">
        <v>58</v>
      </c>
      <c r="M26" s="364" t="s">
        <v>963</v>
      </c>
      <c r="N26" s="365"/>
      <c r="O26" s="365"/>
      <c r="P26" s="365"/>
      <c r="Q26" s="365"/>
      <c r="R26" s="365"/>
      <c r="S26" s="365"/>
      <c r="T26" s="365"/>
      <c r="U26" s="366"/>
    </row>
    <row r="27" spans="1:21" ht="24.95" customHeight="1">
      <c r="A27" s="356"/>
      <c r="B27" s="37" t="s">
        <v>60</v>
      </c>
      <c r="C27" s="432">
        <f>C4</f>
        <v>0</v>
      </c>
      <c r="D27" s="433"/>
      <c r="E27" s="433"/>
      <c r="F27" s="433"/>
      <c r="G27" s="433"/>
      <c r="H27" s="433"/>
      <c r="I27" s="433"/>
      <c r="J27" s="434"/>
      <c r="K27" s="362"/>
      <c r="L27" s="37" t="s">
        <v>60</v>
      </c>
      <c r="M27" s="346" t="s">
        <v>961</v>
      </c>
      <c r="N27" s="347"/>
      <c r="O27" s="347"/>
      <c r="P27" s="347"/>
      <c r="Q27" s="347"/>
      <c r="R27" s="348"/>
      <c r="S27" s="38" t="s">
        <v>61</v>
      </c>
      <c r="T27" s="346" t="s">
        <v>72</v>
      </c>
      <c r="U27" s="349"/>
    </row>
    <row r="28" spans="1:21" ht="24.95" customHeight="1">
      <c r="A28" s="356"/>
      <c r="B28" s="38" t="s">
        <v>10</v>
      </c>
      <c r="C28" s="346" t="str">
        <f>C5</f>
        <v>부산시 금정구 중앙대로 1793번길 46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">
        <v>73</v>
      </c>
      <c r="N28" s="347"/>
      <c r="O28" s="347"/>
      <c r="P28" s="347"/>
      <c r="Q28" s="347"/>
      <c r="R28" s="347"/>
      <c r="S28" s="347"/>
      <c r="T28" s="347"/>
      <c r="U28" s="349"/>
    </row>
    <row r="29" spans="1:21" ht="24.95" customHeight="1">
      <c r="A29" s="357"/>
      <c r="B29" s="38" t="s">
        <v>74</v>
      </c>
      <c r="C29" s="346" t="str">
        <f>C6</f>
        <v>010-4341-6869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">
        <v>65</v>
      </c>
      <c r="N29" s="347"/>
      <c r="O29" s="347"/>
      <c r="P29" s="347"/>
      <c r="Q29" s="347"/>
      <c r="R29" s="348"/>
      <c r="S29" s="38" t="s">
        <v>22</v>
      </c>
      <c r="T29" s="346">
        <f>T6</f>
        <v>0</v>
      </c>
      <c r="U29" s="349"/>
    </row>
    <row r="30" spans="1:21" ht="15.6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41</v>
      </c>
      <c r="K30" s="351"/>
      <c r="L30" s="351"/>
      <c r="M30" s="351"/>
      <c r="N30" s="352"/>
      <c r="O30" s="351" t="s">
        <v>49</v>
      </c>
      <c r="P30" s="352"/>
      <c r="Q30" s="353" t="s">
        <v>68</v>
      </c>
      <c r="R30" s="351"/>
      <c r="S30" s="352"/>
      <c r="T30" s="353" t="s">
        <v>67</v>
      </c>
      <c r="U30" s="354"/>
    </row>
    <row r="31" spans="1:21" ht="15.6" customHeight="1">
      <c r="A31" s="440" t="str">
        <f>A8</f>
        <v>0GC_Repair</v>
      </c>
      <c r="B31" s="441"/>
      <c r="C31" s="441"/>
      <c r="D31" s="441"/>
      <c r="E31" s="441"/>
      <c r="F31" s="441">
        <f>F8</f>
        <v>0</v>
      </c>
      <c r="G31" s="441"/>
      <c r="H31" s="441"/>
      <c r="I31" s="441"/>
      <c r="J31" s="445">
        <f>J8</f>
        <v>650000</v>
      </c>
      <c r="K31" s="445"/>
      <c r="L31" s="445"/>
      <c r="M31" s="445"/>
      <c r="N31" s="445"/>
      <c r="O31" s="445">
        <f>O8</f>
        <v>1</v>
      </c>
      <c r="P31" s="445"/>
      <c r="Q31" s="442">
        <f>Q8</f>
        <v>0</v>
      </c>
      <c r="R31" s="442"/>
      <c r="S31" s="442"/>
      <c r="T31" s="443">
        <f>T8</f>
        <v>650000</v>
      </c>
      <c r="U31" s="444"/>
    </row>
    <row r="32" spans="1:21" ht="15.6" customHeight="1">
      <c r="A32" s="435">
        <f t="shared" ref="A32:A38" si="0">A9</f>
        <v>0</v>
      </c>
      <c r="B32" s="436"/>
      <c r="C32" s="436"/>
      <c r="D32" s="436"/>
      <c r="E32" s="436"/>
      <c r="F32" s="436">
        <f t="shared" ref="F32:F38" si="1">F9</f>
        <v>0</v>
      </c>
      <c r="G32" s="436"/>
      <c r="H32" s="436"/>
      <c r="I32" s="436"/>
      <c r="J32" s="446">
        <f t="shared" ref="J32:J38" si="2">J9</f>
        <v>0</v>
      </c>
      <c r="K32" s="446"/>
      <c r="L32" s="446"/>
      <c r="M32" s="446"/>
      <c r="N32" s="446"/>
      <c r="O32" s="446">
        <f t="shared" ref="O32:O38" si="3">O9</f>
        <v>0</v>
      </c>
      <c r="P32" s="446"/>
      <c r="Q32" s="437">
        <f t="shared" ref="Q32:Q38" si="4">Q9</f>
        <v>0</v>
      </c>
      <c r="R32" s="437"/>
      <c r="S32" s="437"/>
      <c r="T32" s="438">
        <f t="shared" ref="T32:T38" si="5">T9</f>
        <v>0</v>
      </c>
      <c r="U32" s="439"/>
    </row>
    <row r="33" spans="1:21" ht="15.6" customHeight="1">
      <c r="A33" s="435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46">
        <f t="shared" si="2"/>
        <v>0</v>
      </c>
      <c r="K33" s="446"/>
      <c r="L33" s="446"/>
      <c r="M33" s="446"/>
      <c r="N33" s="446"/>
      <c r="O33" s="446">
        <f t="shared" si="3"/>
        <v>0</v>
      </c>
      <c r="P33" s="446"/>
      <c r="Q33" s="437">
        <f t="shared" si="4"/>
        <v>0</v>
      </c>
      <c r="R33" s="437"/>
      <c r="S33" s="437"/>
      <c r="T33" s="438">
        <f t="shared" si="5"/>
        <v>0</v>
      </c>
      <c r="U33" s="439"/>
    </row>
    <row r="34" spans="1:21" ht="15.6" customHeight="1">
      <c r="A34" s="435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46">
        <f t="shared" si="2"/>
        <v>0</v>
      </c>
      <c r="K34" s="446"/>
      <c r="L34" s="446"/>
      <c r="M34" s="446"/>
      <c r="N34" s="446"/>
      <c r="O34" s="446">
        <f t="shared" si="3"/>
        <v>0</v>
      </c>
      <c r="P34" s="446"/>
      <c r="Q34" s="437">
        <f t="shared" si="4"/>
        <v>0</v>
      </c>
      <c r="R34" s="437"/>
      <c r="S34" s="437"/>
      <c r="T34" s="438">
        <f t="shared" si="5"/>
        <v>0</v>
      </c>
      <c r="U34" s="439"/>
    </row>
    <row r="35" spans="1:21" ht="15.6" customHeight="1">
      <c r="A35" s="435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46">
        <f t="shared" si="2"/>
        <v>0</v>
      </c>
      <c r="K35" s="446"/>
      <c r="L35" s="446"/>
      <c r="M35" s="446"/>
      <c r="N35" s="446"/>
      <c r="O35" s="446">
        <f t="shared" si="3"/>
        <v>0</v>
      </c>
      <c r="P35" s="446"/>
      <c r="Q35" s="437">
        <f t="shared" si="4"/>
        <v>0</v>
      </c>
      <c r="R35" s="437"/>
      <c r="S35" s="437"/>
      <c r="T35" s="438">
        <f t="shared" si="5"/>
        <v>0</v>
      </c>
      <c r="U35" s="439"/>
    </row>
    <row r="36" spans="1:21" ht="15.6" customHeight="1">
      <c r="A36" s="435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46">
        <f t="shared" si="2"/>
        <v>0</v>
      </c>
      <c r="K36" s="446"/>
      <c r="L36" s="446"/>
      <c r="M36" s="446"/>
      <c r="N36" s="446"/>
      <c r="O36" s="446">
        <f t="shared" si="3"/>
        <v>0</v>
      </c>
      <c r="P36" s="446"/>
      <c r="Q36" s="437">
        <f t="shared" si="4"/>
        <v>0</v>
      </c>
      <c r="R36" s="437"/>
      <c r="S36" s="437"/>
      <c r="T36" s="438">
        <f t="shared" si="5"/>
        <v>0</v>
      </c>
      <c r="U36" s="439"/>
    </row>
    <row r="37" spans="1:21" ht="15.6" customHeight="1">
      <c r="A37" s="435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46">
        <f t="shared" si="2"/>
        <v>0</v>
      </c>
      <c r="K37" s="446"/>
      <c r="L37" s="446"/>
      <c r="M37" s="446"/>
      <c r="N37" s="446"/>
      <c r="O37" s="446">
        <f t="shared" si="3"/>
        <v>0</v>
      </c>
      <c r="P37" s="446"/>
      <c r="Q37" s="437">
        <f t="shared" si="4"/>
        <v>0</v>
      </c>
      <c r="R37" s="437"/>
      <c r="S37" s="437"/>
      <c r="T37" s="438">
        <f t="shared" si="5"/>
        <v>0</v>
      </c>
      <c r="U37" s="439"/>
    </row>
    <row r="38" spans="1:21" ht="15.6" customHeight="1" thickBot="1">
      <c r="A38" s="447">
        <f t="shared" si="0"/>
        <v>0</v>
      </c>
      <c r="B38" s="448"/>
      <c r="C38" s="448"/>
      <c r="D38" s="448"/>
      <c r="E38" s="448"/>
      <c r="F38" s="448">
        <f t="shared" si="1"/>
        <v>0</v>
      </c>
      <c r="G38" s="448"/>
      <c r="H38" s="448"/>
      <c r="I38" s="448"/>
      <c r="J38" s="452">
        <f t="shared" si="2"/>
        <v>0</v>
      </c>
      <c r="K38" s="452"/>
      <c r="L38" s="452"/>
      <c r="M38" s="452"/>
      <c r="N38" s="452"/>
      <c r="O38" s="452">
        <f t="shared" si="3"/>
        <v>0</v>
      </c>
      <c r="P38" s="452"/>
      <c r="Q38" s="449">
        <f t="shared" si="4"/>
        <v>0</v>
      </c>
      <c r="R38" s="449"/>
      <c r="S38" s="449"/>
      <c r="T38" s="450">
        <f t="shared" si="5"/>
        <v>0</v>
      </c>
      <c r="U38" s="451"/>
    </row>
    <row r="39" spans="1:21" ht="15" customHeight="1" thickTop="1">
      <c r="A39" s="405" t="s">
        <v>2272</v>
      </c>
      <c r="B39" s="406"/>
      <c r="C39" s="406"/>
      <c r="D39" s="406"/>
      <c r="E39" s="407"/>
      <c r="F39" s="414">
        <f>F16</f>
        <v>0</v>
      </c>
      <c r="G39" s="415"/>
      <c r="H39" s="415"/>
      <c r="I39" s="415"/>
      <c r="J39" s="415"/>
      <c r="K39" s="415"/>
      <c r="L39" s="415"/>
      <c r="M39" s="415"/>
      <c r="N39" s="415"/>
      <c r="O39" s="415"/>
      <c r="P39" s="415"/>
      <c r="Q39" s="415"/>
      <c r="R39" s="415"/>
      <c r="S39" s="415"/>
      <c r="T39" s="415"/>
      <c r="U39" s="416"/>
    </row>
    <row r="40" spans="1:21" ht="15" customHeight="1">
      <c r="A40" s="408"/>
      <c r="B40" s="409"/>
      <c r="C40" s="409"/>
      <c r="D40" s="409"/>
      <c r="E40" s="410"/>
      <c r="F40" s="417"/>
      <c r="G40" s="418"/>
      <c r="H40" s="418"/>
      <c r="I40" s="418"/>
      <c r="J40" s="418"/>
      <c r="K40" s="418"/>
      <c r="L40" s="418"/>
      <c r="M40" s="418"/>
      <c r="N40" s="418"/>
      <c r="O40" s="418"/>
      <c r="P40" s="418"/>
      <c r="Q40" s="418"/>
      <c r="R40" s="418"/>
      <c r="S40" s="418"/>
      <c r="T40" s="418"/>
      <c r="U40" s="419"/>
    </row>
    <row r="41" spans="1:21" ht="15" customHeight="1">
      <c r="A41" s="408"/>
      <c r="B41" s="409"/>
      <c r="C41" s="409"/>
      <c r="D41" s="409"/>
      <c r="E41" s="410"/>
      <c r="F41" s="417"/>
      <c r="G41" s="418"/>
      <c r="H41" s="418"/>
      <c r="I41" s="418"/>
      <c r="J41" s="418"/>
      <c r="K41" s="418"/>
      <c r="L41" s="418"/>
      <c r="M41" s="418"/>
      <c r="N41" s="418"/>
      <c r="O41" s="418"/>
      <c r="P41" s="418"/>
      <c r="Q41" s="418"/>
      <c r="R41" s="418"/>
      <c r="S41" s="418"/>
      <c r="T41" s="418"/>
      <c r="U41" s="419"/>
    </row>
    <row r="42" spans="1:21" ht="15" customHeight="1">
      <c r="A42" s="411"/>
      <c r="B42" s="412"/>
      <c r="C42" s="412"/>
      <c r="D42" s="412"/>
      <c r="E42" s="413"/>
      <c r="F42" s="420"/>
      <c r="G42" s="421"/>
      <c r="H42" s="421"/>
      <c r="I42" s="421"/>
      <c r="J42" s="421"/>
      <c r="K42" s="421"/>
      <c r="L42" s="421"/>
      <c r="M42" s="421"/>
      <c r="N42" s="421"/>
      <c r="O42" s="421"/>
      <c r="P42" s="421"/>
      <c r="Q42" s="421"/>
      <c r="R42" s="421"/>
      <c r="S42" s="421"/>
      <c r="T42" s="421"/>
      <c r="U42" s="422"/>
    </row>
    <row r="43" spans="1:21" ht="20.100000000000001" customHeight="1">
      <c r="A43" s="350" t="s">
        <v>79</v>
      </c>
      <c r="B43" s="351"/>
      <c r="C43" s="351"/>
      <c r="D43" s="351"/>
      <c r="E43" s="351"/>
      <c r="F43" s="429">
        <f>F20</f>
        <v>-9.9999999627470998E-2</v>
      </c>
      <c r="G43" s="429"/>
      <c r="H43" s="429"/>
      <c r="I43" s="430"/>
      <c r="J43" s="425">
        <f>J20</f>
        <v>650000</v>
      </c>
      <c r="K43" s="426"/>
      <c r="L43" s="426"/>
      <c r="M43" s="426"/>
      <c r="N43" s="427"/>
      <c r="O43" s="463">
        <f>O20</f>
        <v>1</v>
      </c>
      <c r="P43" s="463"/>
      <c r="Q43" s="428">
        <f>Q20</f>
        <v>0</v>
      </c>
      <c r="R43" s="429"/>
      <c r="S43" s="429"/>
      <c r="T43" s="429">
        <f>T20</f>
        <v>650000</v>
      </c>
      <c r="U43" s="431"/>
    </row>
    <row r="44" spans="1:21" ht="20.100000000000001" customHeight="1" thickBot="1">
      <c r="A44" s="453" t="s">
        <v>89</v>
      </c>
      <c r="B44" s="454"/>
      <c r="C44" s="454"/>
      <c r="D44" s="454"/>
      <c r="E44" s="454"/>
      <c r="F44" s="455">
        <f>F21</f>
        <v>649999.90000000037</v>
      </c>
      <c r="G44" s="455"/>
      <c r="H44" s="455"/>
      <c r="I44" s="456"/>
      <c r="J44" s="457" t="s">
        <v>964</v>
      </c>
      <c r="K44" s="454"/>
      <c r="L44" s="458" t="str">
        <f>T27</f>
        <v>장효주</v>
      </c>
      <c r="M44" s="458"/>
      <c r="N44" s="458"/>
      <c r="O44" s="457" t="s">
        <v>63</v>
      </c>
      <c r="P44" s="459"/>
      <c r="Q44" s="460" t="str">
        <f>Q21</f>
        <v>혜광오토(부산)</v>
      </c>
      <c r="R44" s="461"/>
      <c r="S44" s="461"/>
      <c r="T44" s="461"/>
      <c r="U44" s="462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4171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3845</v>
      </c>
      <c r="M1" s="307" t="s">
        <v>3852</v>
      </c>
      <c r="N1" s="307" t="s">
        <v>3858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513"/>
  <sheetViews>
    <sheetView workbookViewId="0">
      <pane xSplit="1" ySplit="1" topLeftCell="B637" activePane="bottomRight" state="frozen"/>
      <selection activeCell="N26" sqref="N26"/>
      <selection pane="topRight" activeCell="N26" sqref="N26"/>
      <selection pane="bottomLeft" activeCell="N26" sqref="N26"/>
      <selection pane="bottomRight" activeCell="D637" sqref="D63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4171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3852</v>
      </c>
      <c r="P1" s="254" t="s">
        <v>1154</v>
      </c>
      <c r="Q1" s="254" t="s">
        <v>4</v>
      </c>
      <c r="R1" s="97">
        <v>3519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4181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4182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3910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3911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3910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3911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3911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3911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3911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3911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3911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3911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3911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3911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3911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3911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3911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3911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3911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3911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3912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3912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3912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3912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3912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4290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3912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4183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4183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4183</v>
      </c>
      <c r="G1793" s="283" t="s">
        <v>3913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4183</v>
      </c>
      <c r="G1856" s="283" t="s">
        <v>3913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3787</v>
      </c>
      <c r="Q1876" s="283" t="s">
        <v>3787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3789</v>
      </c>
      <c r="Q1879" s="283" t="s">
        <v>3789</v>
      </c>
    </row>
    <row r="1880" spans="1:17">
      <c r="A1880" s="264">
        <v>1879</v>
      </c>
      <c r="B1880" s="264"/>
      <c r="C1880" s="257">
        <v>45943</v>
      </c>
      <c r="D1880" s="283" t="s">
        <v>3791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3797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3797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3797</v>
      </c>
      <c r="G1888" s="283" t="s">
        <v>3803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3804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3791</v>
      </c>
      <c r="G1892" s="283" t="s">
        <v>3808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3815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3827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3827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3827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3827</v>
      </c>
      <c r="G1899" s="283" t="s">
        <v>3914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3827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3874</v>
      </c>
      <c r="E1901" s="283" t="s">
        <v>3826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3826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3827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3827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3827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3827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3827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4129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3827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3827</v>
      </c>
      <c r="G1909" s="283" t="s">
        <v>3915</v>
      </c>
      <c r="H1909" s="262" t="s">
        <v>3916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3827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4130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3827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3827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3827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3827</v>
      </c>
      <c r="G1916" s="283" t="s">
        <v>1914</v>
      </c>
      <c r="H1916" s="262" t="s">
        <v>3917</v>
      </c>
      <c r="I1916" s="258">
        <v>1000000</v>
      </c>
      <c r="J1916" s="262">
        <v>1</v>
      </c>
      <c r="L1916" s="259" t="s">
        <v>4128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3875</v>
      </c>
      <c r="E1917" s="283" t="s">
        <v>3827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3827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3827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3868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3827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3827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3827</v>
      </c>
      <c r="G1923" s="283" t="s">
        <v>3918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3827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3827</v>
      </c>
      <c r="G1927" s="283" t="s">
        <v>3919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3827</v>
      </c>
      <c r="G1928" s="283" t="s">
        <v>3920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3875</v>
      </c>
      <c r="E1929" s="283" t="s">
        <v>3827</v>
      </c>
      <c r="G1929" s="283" t="s">
        <v>3921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3827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3860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3827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3863</v>
      </c>
      <c r="P1931" s="283" t="s">
        <v>3860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3826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3863</v>
      </c>
    </row>
    <row r="1933" spans="1:16">
      <c r="A1933" s="58">
        <v>1933</v>
      </c>
      <c r="C1933" s="257">
        <v>45946</v>
      </c>
      <c r="D1933" s="283" t="s">
        <v>3876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3826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3866</v>
      </c>
      <c r="P1934" s="283" t="s">
        <v>3856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3826</v>
      </c>
      <c r="G1935" s="283" t="s">
        <v>3922</v>
      </c>
      <c r="I1935" s="258">
        <v>1000000</v>
      </c>
      <c r="J1935" s="262">
        <v>1</v>
      </c>
      <c r="M1935" s="258">
        <v>1000000</v>
      </c>
      <c r="P1935" s="283" t="s">
        <v>3856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3826</v>
      </c>
      <c r="G1936" s="283" t="s">
        <v>3923</v>
      </c>
      <c r="N1936" s="258">
        <v>-1750000</v>
      </c>
      <c r="O1936" s="258" t="s">
        <v>3870</v>
      </c>
      <c r="P1936" s="283" t="s">
        <v>3856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3826</v>
      </c>
      <c r="G1937" s="283" t="s">
        <v>3775</v>
      </c>
      <c r="N1937" s="258">
        <v>-1000000</v>
      </c>
      <c r="O1937" s="258" t="s">
        <v>3872</v>
      </c>
      <c r="P1937" s="283" t="s">
        <v>3856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3924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3876</v>
      </c>
      <c r="G1939" s="283" t="s">
        <v>3925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3812</v>
      </c>
      <c r="G1940" s="283" t="s">
        <v>3920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3926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3927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3928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3877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3877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3929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3877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3874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3878</v>
      </c>
      <c r="G1960" s="283" t="s">
        <v>3930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3931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4131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3932</v>
      </c>
      <c r="H1970" s="262" t="s">
        <v>3933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3875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3875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3875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3878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3879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3880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3927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3934</v>
      </c>
      <c r="H1991" s="262" t="s">
        <v>3935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4132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3879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3880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3881</v>
      </c>
      <c r="F2026" s="285" t="s">
        <v>4183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3881</v>
      </c>
      <c r="F2027" s="285" t="s">
        <v>4183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3936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3875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3937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3938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3939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3882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3927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3883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3883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3883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3883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3883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3940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3882</v>
      </c>
      <c r="G2049" s="283" t="s">
        <v>3941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3883</v>
      </c>
      <c r="G2050" s="283" t="s">
        <v>3942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3943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3914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3927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3927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3884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3884</v>
      </c>
      <c r="G2072" s="283" t="s">
        <v>3944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3885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3881</v>
      </c>
      <c r="G2082" s="283" t="s">
        <v>2166</v>
      </c>
      <c r="H2082" s="262" t="s">
        <v>3945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3885</v>
      </c>
      <c r="G2087" s="283" t="s">
        <v>3946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3919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3947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4183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4133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4134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3948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3882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3882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3949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3950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3886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3951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3952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3953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3954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3955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3956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3882</v>
      </c>
      <c r="G2120" s="283" t="s">
        <v>3957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4183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3887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3949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4183</v>
      </c>
      <c r="G2128" s="283" t="s">
        <v>3958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3959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3960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3920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3961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3887</v>
      </c>
      <c r="G2134" s="283" t="s">
        <v>3962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3963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3964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4183</v>
      </c>
      <c r="G2140" s="283" t="s">
        <v>3913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3914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3965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3966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3967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3968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4184</v>
      </c>
      <c r="G2153" s="283" t="s">
        <v>3969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4135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3878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3878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3970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3971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3878</v>
      </c>
      <c r="G2163" s="283" t="s">
        <v>3972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3973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3888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4185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4136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3974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3974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3968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3975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3976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3977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3978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3927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3979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3959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3886</v>
      </c>
      <c r="G2192" s="283" t="s">
        <v>3980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3886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3981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3950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4137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3982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3983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3984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3804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3985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3986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3972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3889</v>
      </c>
      <c r="G2218" s="283" t="s">
        <v>1401</v>
      </c>
      <c r="H2218" s="262" t="s">
        <v>3987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3988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3989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3990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3927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4138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4139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3991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3992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3993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3994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3968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3995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3890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3890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3996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3920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3997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3967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3998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3999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3891</v>
      </c>
      <c r="G2255" s="283" t="s">
        <v>4000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4001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4002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4140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4141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3982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4142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4003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4004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4005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4006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4007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4008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3959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4009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3892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4010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3967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3893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3893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3893</v>
      </c>
      <c r="G2311" s="283" t="s">
        <v>4011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3894</v>
      </c>
      <c r="G2314" s="283" t="s">
        <v>4012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4013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4014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4143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3928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4015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3992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4003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3892</v>
      </c>
      <c r="G2334" s="283" t="s">
        <v>4016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3953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3928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4144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4145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4146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4017</v>
      </c>
      <c r="H2343" s="262" t="s">
        <v>4018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4147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4148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4149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4150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3988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3993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4019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3895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3990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3998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3896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4020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3896</v>
      </c>
      <c r="G2365" s="283" t="s">
        <v>4021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3955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4022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4023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3897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3897</v>
      </c>
      <c r="G2390" s="283" t="s">
        <v>4024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4025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4026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3968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4027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3895</v>
      </c>
      <c r="G2408" s="283" t="s">
        <v>4028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4151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4029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3898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3898</v>
      </c>
      <c r="G2421" s="283" t="s">
        <v>4030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3928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3899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3881</v>
      </c>
      <c r="G2426" s="283" t="s">
        <v>4031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3899</v>
      </c>
      <c r="G2429" s="283" t="s">
        <v>4032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4183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4033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3886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3963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3900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3900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4034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4035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3888</v>
      </c>
      <c r="G2454" s="283" t="s">
        <v>3970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4023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3797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4036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3797</v>
      </c>
      <c r="G2465" s="283" t="s">
        <v>3803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4037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4038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3952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4039</v>
      </c>
      <c r="H2477" s="262" t="s">
        <v>4040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4041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3993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3989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3804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4042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3950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4037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4043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4044</v>
      </c>
      <c r="H2499" s="262" t="s">
        <v>4045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4152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4046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3999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4153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4047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4048</v>
      </c>
      <c r="H2509" s="262" t="s">
        <v>4049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4050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3891</v>
      </c>
      <c r="G2515" s="283" t="s">
        <v>4051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4052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3997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3892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4053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4054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3892</v>
      </c>
      <c r="G2523" s="283" t="s">
        <v>4016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4055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3797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3961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3968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4056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3797</v>
      </c>
      <c r="G2544" s="283" t="s">
        <v>3803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4057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4058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3927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4183</v>
      </c>
      <c r="G2553" s="283" t="s">
        <v>4059</v>
      </c>
      <c r="H2553" s="262" t="s">
        <v>4060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4061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4062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3901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3901</v>
      </c>
      <c r="G2569" s="283" t="s">
        <v>4063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4064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4065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3973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4066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3982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4067</v>
      </c>
      <c r="H2588" s="262" t="s">
        <v>4068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4069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3901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4070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3998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3877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3902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4071</v>
      </c>
      <c r="H2607" s="262" t="s">
        <v>4072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3927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3902</v>
      </c>
      <c r="G2612" s="283" t="s">
        <v>4073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3901</v>
      </c>
      <c r="G2613" s="283" t="s">
        <v>4074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3877</v>
      </c>
      <c r="G2614" s="283" t="s">
        <v>4075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4076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4077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4001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4078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4054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4079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4080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4037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4081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4082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4154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4083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4155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4084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4085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4156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4157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3927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3992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4158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3975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4086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4022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4087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4088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4089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4090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4159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4091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3963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4092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4023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4029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3903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4093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3904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3927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3874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4094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3903</v>
      </c>
      <c r="G2681" s="283" t="s">
        <v>4095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3904</v>
      </c>
      <c r="G2682" s="283" t="s">
        <v>4096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4294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3905</v>
      </c>
      <c r="G2685" s="283" t="s">
        <v>4097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4098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4099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4100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4005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4101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3934</v>
      </c>
      <c r="H2698" s="262" t="s">
        <v>3935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3912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4102</v>
      </c>
      <c r="H2704" s="262" t="s">
        <v>4103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3988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4041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4104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3901</v>
      </c>
      <c r="G2710" s="283" t="s">
        <v>3969</v>
      </c>
      <c r="H2710" s="262" t="s">
        <v>4105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3901</v>
      </c>
      <c r="G2711" s="283" t="s">
        <v>4106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4107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3901</v>
      </c>
      <c r="G2718" s="283" t="s">
        <v>4108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4109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3906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3906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3927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4110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4111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3923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4014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3907</v>
      </c>
      <c r="G2735" s="283" t="s">
        <v>4112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4113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4114</v>
      </c>
      <c r="H2738" s="262" t="s">
        <v>4115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4183</v>
      </c>
      <c r="G2742" s="283" t="s">
        <v>4116</v>
      </c>
      <c r="H2742" s="262" t="s">
        <v>4117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3979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4104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4160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4057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4058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3908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4083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4118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3909</v>
      </c>
      <c r="G2770" s="283" t="s">
        <v>4119</v>
      </c>
      <c r="H2770" s="262" t="s">
        <v>4120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4121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3931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3908</v>
      </c>
      <c r="G2776" s="283" t="s">
        <v>4122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4123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4001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3912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3797</v>
      </c>
      <c r="G2781" s="283" t="s">
        <v>4124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3797</v>
      </c>
      <c r="G2782" s="283" t="s">
        <v>3803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4125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3807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4126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4096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4183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3797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3797</v>
      </c>
      <c r="G2801" s="283" t="s">
        <v>4127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3902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3902</v>
      </c>
      <c r="G2803" s="283" t="s">
        <v>4073</v>
      </c>
      <c r="N2803" s="258">
        <v>-1100000</v>
      </c>
      <c r="Q2803" s="283" t="s">
        <v>4161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4033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4076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3826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4163</v>
      </c>
      <c r="P2811" s="283" t="s">
        <v>4164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3826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4166</v>
      </c>
      <c r="P2812" s="283" t="s">
        <v>3856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4172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4168</v>
      </c>
      <c r="P2813" s="283" t="s">
        <v>4169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3825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4173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3826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4175</v>
      </c>
      <c r="P2815" s="283" t="s">
        <v>4176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3988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3878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3878</v>
      </c>
      <c r="G2819" s="283" t="s">
        <v>4186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4187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4188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3898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4201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4202</v>
      </c>
    </row>
    <row r="2824" spans="1:17">
      <c r="A2824" s="58">
        <v>2824</v>
      </c>
      <c r="C2824" s="257">
        <v>46043</v>
      </c>
      <c r="D2824" s="283" t="s">
        <v>3886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4178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4107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4203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4204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4179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4179</v>
      </c>
      <c r="G2842" s="283" t="s">
        <v>3912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4178</v>
      </c>
      <c r="G2843" s="283" t="s">
        <v>4189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4111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3998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4190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3886</v>
      </c>
      <c r="G2847" s="283" t="s">
        <v>4191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4192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3967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4193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3898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3959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4027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4194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4195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4038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4196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4180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4180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4180</v>
      </c>
      <c r="G2874" s="283" t="s">
        <v>3912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3902</v>
      </c>
      <c r="G2875" s="283" t="s">
        <v>4102</v>
      </c>
      <c r="H2875" s="262" t="s">
        <v>4103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3902</v>
      </c>
      <c r="G2876" s="283" t="s">
        <v>4197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3902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4180</v>
      </c>
      <c r="G2883" s="283" t="s">
        <v>4198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3902</v>
      </c>
      <c r="G2884" s="283" t="s">
        <v>4199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4179</v>
      </c>
      <c r="G2885" s="283" t="s">
        <v>4200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3959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3826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4270</v>
      </c>
      <c r="Q2888" s="283" t="s">
        <v>4269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4124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3875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3875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4104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3874</v>
      </c>
      <c r="G2896" s="283" t="s">
        <v>4295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3989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3945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4296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4102</v>
      </c>
      <c r="H2901" s="262" t="s">
        <v>4103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4297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4287</v>
      </c>
      <c r="H2907" s="262" t="s">
        <v>4286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4289</v>
      </c>
      <c r="H2908" s="262" t="s">
        <v>4288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3975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4298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4299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4081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4300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4301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3913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4029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3999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4302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4014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3912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4303</v>
      </c>
      <c r="H2931" s="262" t="s">
        <v>4304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3928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3963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3959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3976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3955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4305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4306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3892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4307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4308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4309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4046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4291</v>
      </c>
      <c r="G2962" s="283" t="s">
        <v>4310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4291</v>
      </c>
      <c r="G2963" s="283" t="s">
        <v>4311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4312</v>
      </c>
      <c r="H2965" s="262" t="s">
        <v>4313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4314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3892</v>
      </c>
      <c r="G2967" s="283" t="s">
        <v>4315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4316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3881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3881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4048</v>
      </c>
      <c r="H2984" s="262" t="s">
        <v>4049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4107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4083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4318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3875</v>
      </c>
      <c r="G3002" s="283" t="s">
        <v>4319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3807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3959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4183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3978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3914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4292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4292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4190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3874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4292</v>
      </c>
      <c r="G3041" s="283" t="s">
        <v>4326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4037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4023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3950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3886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4202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4202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3804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3895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3973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4114</v>
      </c>
      <c r="H3077" s="262" t="s">
        <v>4115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4033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3952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3917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4196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3894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4339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4023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3894</v>
      </c>
      <c r="G3121" s="283" t="s">
        <v>4012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3883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3968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4124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4293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3875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3875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3875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3875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4183</v>
      </c>
      <c r="G3145" s="283" t="s">
        <v>1622</v>
      </c>
      <c r="H3145" s="262" t="s">
        <v>4120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4013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4293</v>
      </c>
      <c r="G3148" s="283" t="s">
        <v>4344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3967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3999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3975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3953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3895</v>
      </c>
      <c r="G3153" s="283" t="s">
        <v>4346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4347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4029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3952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3972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4107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4509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3826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4519</v>
      </c>
      <c r="P3182" s="283" t="s">
        <v>4520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3875</v>
      </c>
      <c r="G3185" s="283" t="s">
        <v>4529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4033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4081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4307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3999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4104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4023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4023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3883</v>
      </c>
      <c r="G3201" s="283" t="s">
        <v>4345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4522</v>
      </c>
      <c r="G3211" s="283" t="s">
        <v>3934</v>
      </c>
      <c r="H3211" s="262" t="s">
        <v>3935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4522</v>
      </c>
      <c r="G3213" s="283" t="s">
        <v>4535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4526</v>
      </c>
      <c r="G3216" s="283" t="s">
        <v>4536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4081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3898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3898</v>
      </c>
      <c r="G3230" s="283" t="s">
        <v>3972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3874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3972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3826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3826</v>
      </c>
      <c r="G3236" s="283" t="s">
        <v>1824</v>
      </c>
      <c r="H3236" s="262" t="s">
        <v>4083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4238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4556</v>
      </c>
      <c r="Q3238" s="283" t="s">
        <v>4557</v>
      </c>
      <c r="R3238" t="s">
        <v>4238</v>
      </c>
    </row>
    <row r="3239" spans="1:18">
      <c r="A3239" s="58">
        <v>3240</v>
      </c>
      <c r="C3239" s="257">
        <v>46091</v>
      </c>
      <c r="D3239" s="283" t="s">
        <v>4565</v>
      </c>
      <c r="E3239" s="283" t="s">
        <v>2337</v>
      </c>
      <c r="G3239" s="283" t="s">
        <v>4569</v>
      </c>
      <c r="N3239" s="258">
        <v>-3360000</v>
      </c>
      <c r="O3239" s="258">
        <v>1540000</v>
      </c>
      <c r="R3239" t="s">
        <v>4238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3826</v>
      </c>
      <c r="G3240" s="283" t="s">
        <v>1113</v>
      </c>
      <c r="N3240" s="258">
        <v>-880000</v>
      </c>
      <c r="O3240" s="258" t="s">
        <v>4560</v>
      </c>
      <c r="P3240" s="283" t="s">
        <v>4561</v>
      </c>
      <c r="Q3240" s="283" t="s">
        <v>4238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3907</v>
      </c>
      <c r="E3241" s="283" t="s">
        <v>3826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4560</v>
      </c>
      <c r="P3241" s="283" t="s">
        <v>4561</v>
      </c>
      <c r="Q3241" s="283" t="s">
        <v>4238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4238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4737</v>
      </c>
      <c r="G3248" s="283" t="s">
        <v>4738</v>
      </c>
      <c r="H3248" s="262" t="s">
        <v>4739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4104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4789</v>
      </c>
      <c r="G3258" s="283" t="s">
        <v>4790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4566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4603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3914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4574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4575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4544</v>
      </c>
      <c r="H3266" s="262" t="s">
        <v>4545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3875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4576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3966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4577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3972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4023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3972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4567</v>
      </c>
      <c r="G3283" s="283" t="s">
        <v>4578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4579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3907</v>
      </c>
      <c r="G3286" s="283" t="s">
        <v>4580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3928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4583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4548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3895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4775</v>
      </c>
      <c r="E3300" s="285"/>
      <c r="G3300" s="283" t="s">
        <v>4776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4775</v>
      </c>
      <c r="E3301" s="285"/>
      <c r="G3301" s="283" t="s">
        <v>4777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4595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3895</v>
      </c>
      <c r="E3303" s="285"/>
      <c r="G3303" s="283" t="s">
        <v>4596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4597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4598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3973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4589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4599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4600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4602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4606</v>
      </c>
      <c r="F3322" s="285" t="s">
        <v>4604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4606</v>
      </c>
      <c r="F3323" s="285" t="s">
        <v>4605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4339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3928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3967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4607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4033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4610</v>
      </c>
      <c r="F3333" s="285" t="s">
        <v>4608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4618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3826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4620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3826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3826</v>
      </c>
      <c r="F3343" s="285" t="s">
        <v>4622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4623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3826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4623</v>
      </c>
      <c r="Q3344" s="283" t="s">
        <v>4285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3826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4625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3826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4023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3826</v>
      </c>
      <c r="F3348" s="285" t="s">
        <v>4628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4629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3826</v>
      </c>
      <c r="F3349" s="285" t="s">
        <v>4631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4632</v>
      </c>
      <c r="Q3349" s="283" t="s">
        <v>4633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3826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3826</v>
      </c>
      <c r="F3351" s="285" t="s">
        <v>4636</v>
      </c>
      <c r="G3351" s="283" t="s">
        <v>4044</v>
      </c>
      <c r="H3351" s="262" t="s">
        <v>4045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3826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4638</v>
      </c>
      <c r="Q3352" s="283" t="s">
        <v>4520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3826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4640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3826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4642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3826</v>
      </c>
      <c r="G3355" s="283" t="s">
        <v>2006</v>
      </c>
      <c r="H3355" s="262" t="s">
        <v>3528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3826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3826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4645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3826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4645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3826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3826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4648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3826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3826</v>
      </c>
      <c r="F3362" s="285">
        <v>7205464099</v>
      </c>
      <c r="G3362" s="283" t="s">
        <v>1185</v>
      </c>
      <c r="H3362" s="262" t="s">
        <v>1719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3826</v>
      </c>
      <c r="G3363" s="283" t="s">
        <v>1471</v>
      </c>
      <c r="H3363" s="262" t="s">
        <v>2625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2443</v>
      </c>
      <c r="E3364" s="283" t="s">
        <v>4811</v>
      </c>
      <c r="G3364" s="283" t="s">
        <v>2246</v>
      </c>
      <c r="J3364" s="262">
        <v>1</v>
      </c>
      <c r="O3364" s="258" t="s">
        <v>4651</v>
      </c>
      <c r="Q3364" s="283" t="s">
        <v>4652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2752</v>
      </c>
      <c r="E3365" s="283" t="s">
        <v>3826</v>
      </c>
      <c r="G3365" s="283" t="s">
        <v>2562</v>
      </c>
      <c r="H3365" s="262" t="s">
        <v>2561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3826</v>
      </c>
      <c r="G3366" s="283" t="s">
        <v>2861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3826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2569</v>
      </c>
      <c r="E3368" s="283" t="s">
        <v>3826</v>
      </c>
      <c r="F3368" s="285" t="s">
        <v>4658</v>
      </c>
      <c r="G3368" s="283" t="s">
        <v>4102</v>
      </c>
      <c r="H3368" s="262" t="s">
        <v>4103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4657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2569</v>
      </c>
      <c r="E3369" s="283" t="s">
        <v>3826</v>
      </c>
      <c r="F3369" s="285">
        <v>51300</v>
      </c>
      <c r="G3369" s="283" t="s">
        <v>4659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4657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4661</v>
      </c>
      <c r="E3370" s="283" t="s">
        <v>3826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4666</v>
      </c>
      <c r="Q3370" s="283" t="s">
        <v>4667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3826</v>
      </c>
      <c r="F3371" s="285" t="s">
        <v>4669</v>
      </c>
      <c r="G3371" s="283" t="s">
        <v>2162</v>
      </c>
      <c r="H3371" s="262" t="s">
        <v>1919</v>
      </c>
      <c r="I3371" s="258">
        <v>1900000</v>
      </c>
      <c r="J3371" s="262">
        <v>1</v>
      </c>
      <c r="M3371" s="258">
        <v>1900000</v>
      </c>
      <c r="O3371" s="258" t="s">
        <v>4670</v>
      </c>
      <c r="P3371" s="283" t="s">
        <v>4671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3826</v>
      </c>
      <c r="F3372" s="285" t="s">
        <v>1769</v>
      </c>
      <c r="G3372" s="283" t="s">
        <v>2141</v>
      </c>
      <c r="H3372" s="262" t="s">
        <v>1769</v>
      </c>
      <c r="I3372" s="258">
        <v>100000</v>
      </c>
      <c r="J3372" s="262">
        <v>1</v>
      </c>
      <c r="M3372" s="258">
        <v>100000</v>
      </c>
      <c r="O3372" s="258" t="s">
        <v>4670</v>
      </c>
      <c r="P3372" s="283" t="s">
        <v>4671</v>
      </c>
      <c r="Q3372" s="283" t="s">
        <v>4285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3826</v>
      </c>
      <c r="G3373" s="283" t="s">
        <v>3574</v>
      </c>
      <c r="I3373" s="258">
        <v>300000</v>
      </c>
      <c r="J3373" s="262">
        <v>1</v>
      </c>
      <c r="M3373" s="258">
        <v>300000</v>
      </c>
      <c r="O3373" s="258" t="s">
        <v>4670</v>
      </c>
      <c r="P3373" s="283" t="s">
        <v>4671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3797</v>
      </c>
      <c r="E3374" s="283" t="s">
        <v>3826</v>
      </c>
      <c r="F3374" s="285">
        <v>472</v>
      </c>
      <c r="G3374" s="283" t="s">
        <v>2146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4674</v>
      </c>
      <c r="P3374" s="283" t="s">
        <v>4675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3826</v>
      </c>
      <c r="F3375" s="285" t="s">
        <v>4677</v>
      </c>
      <c r="G3375" s="283" t="s">
        <v>2138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4679</v>
      </c>
      <c r="P3375" s="283" t="s">
        <v>4680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3826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3826</v>
      </c>
      <c r="F3377" s="285">
        <v>3333181865047</v>
      </c>
      <c r="G3377" s="283" t="s">
        <v>4682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3826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3826</v>
      </c>
      <c r="G3379" s="283" t="s">
        <v>2757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2074</v>
      </c>
      <c r="E3380" s="283" t="s">
        <v>3826</v>
      </c>
      <c r="G3380" s="283" t="s">
        <v>4479</v>
      </c>
      <c r="H3380" s="262" t="s">
        <v>1915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2074</v>
      </c>
      <c r="E3381" s="283" t="s">
        <v>3826</v>
      </c>
      <c r="G3381" s="283" t="s">
        <v>4686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2074</v>
      </c>
      <c r="E3382" s="283" t="s">
        <v>3826</v>
      </c>
      <c r="G3382" s="283" t="s">
        <v>4687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1835</v>
      </c>
      <c r="E3383" s="283" t="s">
        <v>3826</v>
      </c>
      <c r="F3383" s="285" t="s">
        <v>4689</v>
      </c>
      <c r="G3383" s="283" t="s">
        <v>1710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1835</v>
      </c>
      <c r="G3384" s="283" t="s">
        <v>3972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2752</v>
      </c>
      <c r="G3385" s="283" t="s">
        <v>2752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4661</v>
      </c>
      <c r="G3386" s="283" t="s">
        <v>4661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2360</v>
      </c>
      <c r="G3387" s="283" t="s">
        <v>2360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1859</v>
      </c>
      <c r="G3388" s="283" t="s">
        <v>1859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4620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1775</v>
      </c>
      <c r="G3390" s="283" t="s">
        <v>1775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1756</v>
      </c>
      <c r="G3391" s="283" t="s">
        <v>4620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3649</v>
      </c>
      <c r="F3392" s="285">
        <v>3074</v>
      </c>
      <c r="G3392" s="283" t="s">
        <v>2138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4701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3797</v>
      </c>
      <c r="E3393" s="283" t="s">
        <v>3649</v>
      </c>
      <c r="F3393" s="285">
        <v>972</v>
      </c>
      <c r="G3393" s="283" t="s">
        <v>2146</v>
      </c>
      <c r="H3393" s="262" t="s">
        <v>4702</v>
      </c>
      <c r="I3393" s="258">
        <v>0</v>
      </c>
      <c r="J3393" s="262">
        <v>1</v>
      </c>
      <c r="M3393" s="258">
        <v>0</v>
      </c>
      <c r="Q3393" s="283" t="s">
        <v>4701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2274</v>
      </c>
      <c r="E3394" s="283" t="s">
        <v>3826</v>
      </c>
      <c r="G3394" s="283" t="s">
        <v>1471</v>
      </c>
      <c r="H3394" s="262" t="s">
        <v>2625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3826</v>
      </c>
      <c r="F3395" s="285">
        <v>1068327224</v>
      </c>
      <c r="G3395" s="283" t="s">
        <v>4584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3826</v>
      </c>
      <c r="G3396" s="283" t="s">
        <v>2052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4705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4693</v>
      </c>
      <c r="E3397" s="283" t="s">
        <v>3826</v>
      </c>
      <c r="G3397" s="283" t="s">
        <v>1827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4693</v>
      </c>
      <c r="E3398" s="283" t="s">
        <v>3826</v>
      </c>
      <c r="G3398" s="283" t="s">
        <v>1731</v>
      </c>
      <c r="H3398" s="262" t="s">
        <v>1733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1734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4693</v>
      </c>
      <c r="E3399" s="283" t="s">
        <v>3826</v>
      </c>
      <c r="G3399" s="283" t="s">
        <v>4707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3893</v>
      </c>
      <c r="E3400" s="283" t="s">
        <v>3826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3959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3968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4693</v>
      </c>
      <c r="G3403" s="283" t="s">
        <v>4712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3893</v>
      </c>
      <c r="G3404" s="283" t="s">
        <v>4011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3775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1978</v>
      </c>
      <c r="G3406" s="283" t="s">
        <v>3978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3826</v>
      </c>
      <c r="G3407" s="283" t="s">
        <v>2562</v>
      </c>
      <c r="H3407" s="262" t="s">
        <v>2561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3826</v>
      </c>
      <c r="F3408" s="285">
        <v>7205246673</v>
      </c>
      <c r="G3408" s="283" t="s">
        <v>1185</v>
      </c>
      <c r="H3408" s="262" t="s">
        <v>1719</v>
      </c>
      <c r="I3408" s="258">
        <v>1200000</v>
      </c>
      <c r="J3408" s="262">
        <v>1</v>
      </c>
      <c r="M3408" s="258">
        <v>1200000</v>
      </c>
      <c r="O3408" s="258" t="s">
        <v>4714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3826</v>
      </c>
      <c r="G3409" s="283" t="s">
        <v>1672</v>
      </c>
      <c r="H3409" s="262" t="s">
        <v>1671</v>
      </c>
      <c r="I3409" s="258">
        <v>50000</v>
      </c>
      <c r="J3409" s="262">
        <v>1</v>
      </c>
      <c r="M3409" s="258">
        <v>50000</v>
      </c>
      <c r="O3409" s="258" t="s">
        <v>4714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4719</v>
      </c>
      <c r="E3410" s="283" t="s">
        <v>3826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4722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3826</v>
      </c>
      <c r="G3411" s="283" t="s">
        <v>1185</v>
      </c>
      <c r="H3411" s="262" t="s">
        <v>1719</v>
      </c>
      <c r="I3411" s="258">
        <v>1200000</v>
      </c>
      <c r="J3411" s="262">
        <v>1</v>
      </c>
      <c r="M3411" s="258">
        <v>1200000</v>
      </c>
      <c r="O3411" s="258" t="s">
        <v>4724</v>
      </c>
      <c r="P3411" s="283" t="s">
        <v>4725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3826</v>
      </c>
      <c r="F3412" s="285" t="s">
        <v>2695</v>
      </c>
      <c r="G3412" s="283" t="s">
        <v>2783</v>
      </c>
      <c r="H3412" s="262" t="s">
        <v>2695</v>
      </c>
      <c r="I3412" s="258">
        <v>130000</v>
      </c>
      <c r="J3412" s="262">
        <v>1</v>
      </c>
      <c r="M3412" s="258">
        <v>130000</v>
      </c>
      <c r="O3412" s="258" t="s">
        <v>4724</v>
      </c>
      <c r="P3412" s="258" t="s">
        <v>4725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2858</v>
      </c>
      <c r="E3413" s="283" t="s">
        <v>4183</v>
      </c>
      <c r="F3413" s="285">
        <v>1</v>
      </c>
      <c r="G3413" s="283" t="s">
        <v>1703</v>
      </c>
      <c r="H3413" s="262" t="s">
        <v>4461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2858</v>
      </c>
      <c r="E3414" s="283" t="s">
        <v>3826</v>
      </c>
      <c r="G3414" s="283" t="s">
        <v>4727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3826</v>
      </c>
      <c r="G3415" s="283" t="s">
        <v>2147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3826</v>
      </c>
      <c r="G3416" s="283" t="s">
        <v>2150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4730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3826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4731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2940</v>
      </c>
      <c r="E3419" s="283" t="s">
        <v>3826</v>
      </c>
      <c r="G3419" s="283" t="s">
        <v>2147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4733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4719</v>
      </c>
      <c r="G3422" s="283" t="s">
        <v>4719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3797</v>
      </c>
      <c r="G3423" s="283" t="s">
        <v>3797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2105</v>
      </c>
      <c r="G3425" s="283" t="s">
        <v>4740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2105</v>
      </c>
      <c r="G3426" s="283" t="s">
        <v>3972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4303</v>
      </c>
      <c r="H3427" s="262" t="s">
        <v>4304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1812</v>
      </c>
      <c r="G3428" s="283" t="s">
        <v>4742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3826</v>
      </c>
      <c r="F3429" s="285" t="s">
        <v>4744</v>
      </c>
      <c r="G3429" s="283" t="s">
        <v>2156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4745</v>
      </c>
      <c r="P3429" s="283" t="s">
        <v>4746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3826</v>
      </c>
      <c r="G3430" s="283" t="s">
        <v>1992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2105</v>
      </c>
      <c r="E3431" s="283" t="s">
        <v>3826</v>
      </c>
      <c r="F3431" s="285">
        <v>7204812388</v>
      </c>
      <c r="G3431" s="283" t="s">
        <v>1185</v>
      </c>
      <c r="H3431" s="262" t="s">
        <v>1719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4750</v>
      </c>
      <c r="P3431" s="283" t="s">
        <v>4725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2105</v>
      </c>
      <c r="E3432" s="283" t="s">
        <v>3826</v>
      </c>
      <c r="G3432" s="283" t="s">
        <v>1471</v>
      </c>
      <c r="H3432" s="262" t="s">
        <v>2625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4750</v>
      </c>
      <c r="P3432" s="258" t="s">
        <v>4725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2105</v>
      </c>
      <c r="E3433" s="283" t="s">
        <v>3826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4750</v>
      </c>
      <c r="P3433" s="258" t="s">
        <v>4725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4752</v>
      </c>
      <c r="E3434" s="283" t="s">
        <v>3826</v>
      </c>
      <c r="G3434" s="283" t="s">
        <v>2254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3826</v>
      </c>
      <c r="G3435" s="283" t="s">
        <v>1711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1812</v>
      </c>
      <c r="G3436" s="283" t="s">
        <v>1812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4752</v>
      </c>
      <c r="G3437" s="283" t="s">
        <v>4752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1714</v>
      </c>
      <c r="G3438" s="283" t="s">
        <v>4620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3797</v>
      </c>
      <c r="E3439" s="283" t="s">
        <v>4183</v>
      </c>
      <c r="F3439" s="285" t="s">
        <v>4761</v>
      </c>
      <c r="G3439" s="283" t="s">
        <v>2146</v>
      </c>
      <c r="H3439" s="262" t="s">
        <v>1182</v>
      </c>
      <c r="J3439" s="262">
        <v>1</v>
      </c>
      <c r="Q3439" s="283" t="s">
        <v>4183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2569</v>
      </c>
      <c r="G3443" s="283" t="s">
        <v>2569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3826</v>
      </c>
      <c r="F3444" s="285">
        <v>7205468004</v>
      </c>
      <c r="G3444" s="283" t="s">
        <v>1185</v>
      </c>
      <c r="H3444" s="262" t="s">
        <v>1719</v>
      </c>
      <c r="I3444" s="258">
        <v>1200000</v>
      </c>
      <c r="J3444" s="262">
        <v>1</v>
      </c>
      <c r="M3444" s="258">
        <v>1200000</v>
      </c>
      <c r="O3444" s="258" t="s">
        <v>4762</v>
      </c>
      <c r="P3444" s="283" t="s">
        <v>4763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3826</v>
      </c>
      <c r="F3445" s="285">
        <v>7205246673</v>
      </c>
      <c r="G3445" s="283" t="s">
        <v>1185</v>
      </c>
      <c r="H3445" s="262" t="s">
        <v>1719</v>
      </c>
      <c r="I3445" s="258">
        <v>1200000</v>
      </c>
      <c r="J3445" s="262">
        <v>1</v>
      </c>
      <c r="M3445" s="258">
        <v>1200000</v>
      </c>
      <c r="O3445" s="258" t="s">
        <v>4765</v>
      </c>
      <c r="P3445" s="283" t="s">
        <v>1809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3826</v>
      </c>
      <c r="G3446" s="283" t="s">
        <v>1471</v>
      </c>
      <c r="H3446" s="262" t="s">
        <v>2625</v>
      </c>
      <c r="I3446" s="258">
        <v>350000</v>
      </c>
      <c r="J3446" s="262">
        <v>1</v>
      </c>
      <c r="M3446" s="258">
        <v>350000</v>
      </c>
      <c r="O3446" s="258" t="s">
        <v>4765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3826</v>
      </c>
      <c r="G3447" s="283" t="s">
        <v>1672</v>
      </c>
      <c r="H3447" s="262" t="s">
        <v>1671</v>
      </c>
      <c r="I3447" s="258">
        <v>50000</v>
      </c>
      <c r="J3447" s="262">
        <v>1</v>
      </c>
      <c r="M3447" s="258">
        <v>50000</v>
      </c>
      <c r="O3447" s="258" t="s">
        <v>4765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G3448" s="283" t="s">
        <v>2983</v>
      </c>
      <c r="I3448" s="258">
        <v>200000</v>
      </c>
      <c r="J3448" s="262">
        <v>1</v>
      </c>
      <c r="M3448" s="258">
        <v>200000</v>
      </c>
      <c r="Q3448" s="283" t="s">
        <v>1737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3826</v>
      </c>
      <c r="G3449" s="283" t="s">
        <v>2861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3826</v>
      </c>
      <c r="G3450" s="283" t="s">
        <v>3982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3826</v>
      </c>
      <c r="G3451" s="283" t="s">
        <v>1992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3826</v>
      </c>
      <c r="F3452" s="285" t="s">
        <v>2695</v>
      </c>
      <c r="G3452" s="283" t="s">
        <v>2783</v>
      </c>
      <c r="H3452" s="262" t="s">
        <v>2695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3826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3826</v>
      </c>
      <c r="F3454" s="285" t="s">
        <v>4689</v>
      </c>
      <c r="G3454" s="283" t="s">
        <v>1710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4774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2505</v>
      </c>
      <c r="G3456" s="283" t="s">
        <v>2505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2274</v>
      </c>
      <c r="G3457" s="283" t="s">
        <v>2274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2074</v>
      </c>
      <c r="G3463" s="283" t="s">
        <v>2074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1689</v>
      </c>
      <c r="F3464" s="285">
        <v>7205246673</v>
      </c>
      <c r="G3464" s="283" t="s">
        <v>1185</v>
      </c>
      <c r="H3464" s="262" t="s">
        <v>1719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1756</v>
      </c>
      <c r="E3465" s="283" t="s">
        <v>3826</v>
      </c>
      <c r="G3465" s="283" t="s">
        <v>4124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3826</v>
      </c>
      <c r="F3466" s="285">
        <v>2847</v>
      </c>
      <c r="G3466" s="283" t="s">
        <v>2162</v>
      </c>
      <c r="H3466" s="262" t="s">
        <v>1919</v>
      </c>
      <c r="I3466" s="258">
        <v>2000000</v>
      </c>
      <c r="J3466" s="262">
        <v>1</v>
      </c>
      <c r="M3466" s="258">
        <v>2000000</v>
      </c>
      <c r="O3466" s="258" t="s">
        <v>4782</v>
      </c>
      <c r="Q3466" s="283" t="s">
        <v>4783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3826</v>
      </c>
      <c r="G3467" s="283" t="s">
        <v>4801</v>
      </c>
      <c r="I3467" s="258">
        <v>300000</v>
      </c>
      <c r="J3467" s="262">
        <v>1</v>
      </c>
      <c r="M3467" s="258">
        <v>300000</v>
      </c>
      <c r="Q3467" s="283" t="s">
        <v>4783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3826</v>
      </c>
      <c r="G3468" s="283" t="s">
        <v>4479</v>
      </c>
      <c r="H3468" s="262" t="s">
        <v>1915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1771</v>
      </c>
      <c r="G3473" s="283" t="s">
        <v>1771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4791</v>
      </c>
      <c r="E3474" s="283" t="s">
        <v>3826</v>
      </c>
      <c r="F3474" s="285">
        <v>7204812388</v>
      </c>
      <c r="G3474" s="283" t="s">
        <v>1185</v>
      </c>
      <c r="H3474" s="262" t="s">
        <v>1719</v>
      </c>
      <c r="I3474" s="258">
        <v>1200000</v>
      </c>
      <c r="J3474" s="262">
        <v>1</v>
      </c>
      <c r="M3474" s="258">
        <v>1200000</v>
      </c>
      <c r="O3474" s="258" t="s">
        <v>4794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4791</v>
      </c>
      <c r="E3475" s="283" t="s">
        <v>3826</v>
      </c>
      <c r="G3475" s="283" t="s">
        <v>1471</v>
      </c>
      <c r="H3475" s="262" t="s">
        <v>2625</v>
      </c>
      <c r="I3475" s="258">
        <v>350000</v>
      </c>
      <c r="J3475" s="262">
        <v>1</v>
      </c>
      <c r="M3475" s="258">
        <v>350000</v>
      </c>
      <c r="N3475" s="258" t="s">
        <v>4794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3797</v>
      </c>
      <c r="E3476" s="283" t="s">
        <v>3826</v>
      </c>
      <c r="G3476" s="283" t="s">
        <v>1986</v>
      </c>
      <c r="H3476" s="262" t="s">
        <v>1985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3797</v>
      </c>
      <c r="E3477" s="283" t="s">
        <v>3826</v>
      </c>
      <c r="G3477" s="283" t="s">
        <v>2073</v>
      </c>
      <c r="H3477" s="262" t="s">
        <v>2529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3126</v>
      </c>
      <c r="E3478" s="283" t="s">
        <v>3826</v>
      </c>
      <c r="G3478" s="283" t="s">
        <v>1471</v>
      </c>
      <c r="H3478" s="262" t="s">
        <v>2625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3826</v>
      </c>
      <c r="F3479" s="285">
        <v>1087298441</v>
      </c>
      <c r="G3479" s="283" t="s">
        <v>2363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1664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3826</v>
      </c>
      <c r="G3480" s="283" t="s">
        <v>2120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2105</v>
      </c>
      <c r="G3482" s="283" t="s">
        <v>3972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4791</v>
      </c>
      <c r="G3484" s="283" t="s">
        <v>4791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2147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1894</v>
      </c>
      <c r="G3486" s="283" t="s">
        <v>4778</v>
      </c>
      <c r="H3486" s="262" t="s">
        <v>4779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3398</v>
      </c>
      <c r="E3487" s="283" t="s">
        <v>3826</v>
      </c>
      <c r="G3487" s="283" t="s">
        <v>4804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2105</v>
      </c>
      <c r="E3488" s="283" t="s">
        <v>3826</v>
      </c>
      <c r="G3488" s="283" t="s">
        <v>1824</v>
      </c>
      <c r="H3488" s="262" t="s">
        <v>4083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2105</v>
      </c>
      <c r="E3489" s="283" t="s">
        <v>3826</v>
      </c>
      <c r="F3489" s="285">
        <v>1087298441</v>
      </c>
      <c r="G3489" s="283" t="s">
        <v>2363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1664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3826</v>
      </c>
      <c r="G3490" s="283" t="s">
        <v>2147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3826</v>
      </c>
      <c r="G3491" s="283" t="s">
        <v>2150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3826</v>
      </c>
      <c r="F3492" s="285" t="s">
        <v>1234</v>
      </c>
      <c r="G3492" s="283" t="s">
        <v>2148</v>
      </c>
      <c r="H3492" s="262" t="s">
        <v>1234</v>
      </c>
      <c r="I3492" s="258">
        <v>130000</v>
      </c>
      <c r="J3492" s="262">
        <v>2</v>
      </c>
      <c r="M3492" s="258">
        <v>260000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3826</v>
      </c>
      <c r="F3493" s="285" t="s">
        <v>2695</v>
      </c>
      <c r="G3493" s="283" t="s">
        <v>2783</v>
      </c>
      <c r="H3493" s="262" t="s">
        <v>2695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3826</v>
      </c>
      <c r="G3494" s="283" t="s">
        <v>1992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2505</v>
      </c>
      <c r="E3495" s="283" t="s">
        <v>3826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3398</v>
      </c>
      <c r="G3496" s="283" t="s">
        <v>4810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4814</v>
      </c>
      <c r="E3497" s="283" t="s">
        <v>3826</v>
      </c>
      <c r="G3497" s="283" t="s">
        <v>4124</v>
      </c>
      <c r="H3497" s="262">
        <v>97031708500</v>
      </c>
      <c r="I3497" s="258">
        <v>2000000</v>
      </c>
      <c r="J3497" s="262">
        <v>1</v>
      </c>
      <c r="M3497" s="258">
        <v>2000000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3826</v>
      </c>
      <c r="F3498" s="285">
        <v>7204812388</v>
      </c>
      <c r="G3498" s="283" t="s">
        <v>1185</v>
      </c>
      <c r="H3498" s="262" t="s">
        <v>1719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3826</v>
      </c>
      <c r="G3499" s="283" t="s">
        <v>1471</v>
      </c>
      <c r="H3499" s="262" t="s">
        <v>2625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4819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3826</v>
      </c>
      <c r="G3500" s="283" t="s">
        <v>1672</v>
      </c>
      <c r="H3500" s="262" t="s">
        <v>1671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4819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3826</v>
      </c>
      <c r="F3501" s="285">
        <v>7204812388</v>
      </c>
      <c r="G3501" s="283" t="s">
        <v>1185</v>
      </c>
      <c r="H3501" s="262" t="s">
        <v>1719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1689</v>
      </c>
      <c r="E3502" s="283" t="s">
        <v>3826</v>
      </c>
      <c r="G3502" s="283" t="s">
        <v>1461</v>
      </c>
      <c r="H3502" s="262" t="s">
        <v>4456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3826</v>
      </c>
      <c r="F3503" s="285" t="s">
        <v>1769</v>
      </c>
      <c r="G3503" s="283" t="s">
        <v>2141</v>
      </c>
      <c r="H3503" s="262" t="s">
        <v>1769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4285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1812</v>
      </c>
      <c r="E3504" s="283" t="s">
        <v>3826</v>
      </c>
      <c r="G3504" s="283" t="s">
        <v>4824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1714</v>
      </c>
      <c r="E3505" s="283" t="s">
        <v>3826</v>
      </c>
      <c r="G3505" s="283" t="s">
        <v>2748</v>
      </c>
      <c r="H3505" s="262" t="s">
        <v>2747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1714</v>
      </c>
      <c r="E3506" s="283" t="s">
        <v>3826</v>
      </c>
      <c r="F3506" s="285" t="s">
        <v>1687</v>
      </c>
      <c r="G3506" s="283" t="s">
        <v>2143</v>
      </c>
      <c r="H3506" s="262" t="s">
        <v>1687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2505</v>
      </c>
      <c r="G3507" s="283" t="s">
        <v>2505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2940</v>
      </c>
      <c r="G3508" s="283" t="s">
        <v>2940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1689</v>
      </c>
      <c r="G3509" s="283" t="s">
        <v>4620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3099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4827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3395</v>
      </c>
      <c r="G3511" s="283" t="s">
        <v>2861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4689</v>
      </c>
      <c r="G3512" s="283" t="s">
        <v>1710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</sheetData>
  <autoFilter ref="A1:M349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J300" sqref="J300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46115</v>
      </c>
      <c r="B3" s="228" t="s">
        <v>1114</v>
      </c>
      <c r="C3" s="279">
        <f>SUMIF($B:$B,A3,K:K)</f>
        <v>7969000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17271000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17271000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1771</v>
      </c>
      <c r="D11" s="111"/>
      <c r="E11" s="315" t="s">
        <v>1771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4791</v>
      </c>
      <c r="D12" s="111">
        <v>7204812388</v>
      </c>
      <c r="E12" s="315" t="s">
        <v>1185</v>
      </c>
      <c r="F12" s="316" t="s">
        <v>1719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4791</v>
      </c>
      <c r="D13" s="111"/>
      <c r="E13" s="78" t="s">
        <v>1471</v>
      </c>
      <c r="F13" s="78" t="s">
        <v>2625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3797</v>
      </c>
      <c r="D14" s="111"/>
      <c r="E14" s="315" t="s">
        <v>1986</v>
      </c>
      <c r="F14" s="316" t="s">
        <v>1985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3797</v>
      </c>
      <c r="D15" s="111"/>
      <c r="E15" s="78" t="s">
        <v>2073</v>
      </c>
      <c r="F15" s="78" t="s">
        <v>2529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3126</v>
      </c>
      <c r="E16" s="321" t="s">
        <v>1471</v>
      </c>
      <c r="F16" s="321" t="s">
        <v>2625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2363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2120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2105</v>
      </c>
      <c r="D20" s="111"/>
      <c r="E20" s="315" t="s">
        <v>3972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4791</v>
      </c>
      <c r="D22" s="111"/>
      <c r="E22" s="78" t="s">
        <v>4791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2147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1894</v>
      </c>
      <c r="D24" s="111"/>
      <c r="E24" s="78" t="s">
        <v>4778</v>
      </c>
      <c r="F24" s="78" t="s">
        <v>4779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3398</v>
      </c>
      <c r="D25" s="111"/>
      <c r="E25" s="78" t="s">
        <v>4804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2105</v>
      </c>
      <c r="D26" s="111"/>
      <c r="E26" s="78" t="s">
        <v>1824</v>
      </c>
      <c r="F26" s="78" t="s">
        <v>4083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2105</v>
      </c>
      <c r="D27" s="111">
        <v>1087298441</v>
      </c>
      <c r="E27" s="78" t="s">
        <v>2363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2147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2150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2148</v>
      </c>
      <c r="F30" s="78" t="s">
        <v>1234</v>
      </c>
      <c r="G30" s="85">
        <v>130000</v>
      </c>
      <c r="H30" s="319">
        <v>2</v>
      </c>
      <c r="K30" s="78">
        <v>260000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2695</v>
      </c>
      <c r="E31" s="78" t="s">
        <v>2783</v>
      </c>
      <c r="F31" s="78" t="s">
        <v>2695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1992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2505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3398</v>
      </c>
      <c r="E34" s="321" t="s">
        <v>4810</v>
      </c>
    </row>
    <row r="35" spans="1:11" ht="18" customHeight="1">
      <c r="A35" s="320">
        <v>3502</v>
      </c>
      <c r="B35" s="93">
        <v>46115</v>
      </c>
      <c r="C35" s="83" t="s">
        <v>4814</v>
      </c>
      <c r="E35" s="321" t="s">
        <v>4124</v>
      </c>
      <c r="F35" s="321">
        <v>97031708500</v>
      </c>
      <c r="G35" s="85">
        <v>2000000</v>
      </c>
      <c r="H35" s="319">
        <v>1</v>
      </c>
      <c r="K35" s="78">
        <v>2000000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1719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2625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1672</v>
      </c>
      <c r="F38" s="321" t="s">
        <v>1671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1719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1689</v>
      </c>
      <c r="E40" s="321" t="s">
        <v>1461</v>
      </c>
      <c r="F40" s="321" t="s">
        <v>4456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1769</v>
      </c>
      <c r="E41" s="321" t="s">
        <v>2141</v>
      </c>
      <c r="F41" s="321" t="s">
        <v>1769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1812</v>
      </c>
      <c r="D42" s="111"/>
      <c r="E42" s="78" t="s">
        <v>4824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1714</v>
      </c>
      <c r="D43" s="111"/>
      <c r="E43" s="315" t="s">
        <v>2748</v>
      </c>
      <c r="F43" s="316" t="s">
        <v>2747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1714</v>
      </c>
      <c r="D44" s="111" t="s">
        <v>1687</v>
      </c>
      <c r="E44" s="78" t="s">
        <v>2143</v>
      </c>
      <c r="F44" s="78" t="s">
        <v>1687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2505</v>
      </c>
      <c r="D45" s="111"/>
      <c r="E45" s="78" t="s">
        <v>2505</v>
      </c>
      <c r="F45" s="78"/>
    </row>
    <row r="46" spans="1:11" ht="18" customHeight="1">
      <c r="A46" s="89">
        <v>3513</v>
      </c>
      <c r="B46" s="94">
        <v>46115</v>
      </c>
      <c r="C46" s="85" t="s">
        <v>2940</v>
      </c>
      <c r="D46" s="111"/>
      <c r="E46" s="78" t="s">
        <v>2940</v>
      </c>
      <c r="F46" s="78"/>
    </row>
    <row r="47" spans="1:11" ht="18" customHeight="1">
      <c r="A47" s="320">
        <v>3514</v>
      </c>
      <c r="B47" s="93">
        <v>46115</v>
      </c>
      <c r="C47" s="83" t="s">
        <v>1689</v>
      </c>
      <c r="E47" s="321" t="s">
        <v>4620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3099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3395</v>
      </c>
      <c r="E49" s="321" t="s">
        <v>2861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1"/>
    </row>
    <row r="93" spans="2:7" ht="18" customHeight="1">
      <c r="B93" s="93"/>
      <c r="F93" s="78"/>
      <c r="G93" s="321"/>
    </row>
    <row r="94" spans="2:7" ht="18" customHeight="1">
      <c r="B94" s="93"/>
      <c r="F94" s="78"/>
      <c r="G94" s="321"/>
    </row>
    <row r="95" spans="2:7" ht="18" customHeight="1">
      <c r="B95" s="93"/>
      <c r="F95" s="78"/>
      <c r="G95" s="321"/>
    </row>
    <row r="96" spans="2:7" ht="18" customHeight="1">
      <c r="B96" s="93"/>
      <c r="F96" s="78"/>
      <c r="G96" s="321"/>
    </row>
    <row r="97" spans="2:7" ht="18" customHeight="1">
      <c r="B97" s="93"/>
      <c r="F97" s="78"/>
      <c r="G97" s="321"/>
    </row>
    <row r="98" spans="2:7" ht="18" customHeight="1">
      <c r="B98" s="93"/>
      <c r="F98" s="78"/>
      <c r="G98" s="321"/>
    </row>
    <row r="99" spans="2:7" ht="18" customHeight="1">
      <c r="B99" s="93"/>
      <c r="F99" s="78"/>
      <c r="G99" s="321"/>
    </row>
    <row r="100" spans="2:7" ht="18" customHeight="1">
      <c r="B100" s="93"/>
      <c r="F100" s="78"/>
      <c r="G100" s="321"/>
    </row>
    <row r="101" spans="2:7" ht="18" customHeight="1">
      <c r="B101" s="93"/>
      <c r="F101" s="78"/>
      <c r="G101" s="321"/>
    </row>
    <row r="102" spans="2:7" ht="18" customHeight="1">
      <c r="B102" s="93"/>
      <c r="F102" s="78"/>
      <c r="G102" s="321"/>
    </row>
    <row r="103" spans="2:7" ht="18" customHeight="1">
      <c r="B103" s="93"/>
      <c r="F103" s="78"/>
      <c r="G103" s="321"/>
    </row>
    <row r="104" spans="2:7" ht="18" customHeight="1">
      <c r="B104" s="93"/>
      <c r="F104" s="78"/>
      <c r="G104" s="321"/>
    </row>
    <row r="105" spans="2:7" ht="18" customHeight="1">
      <c r="B105" s="93"/>
      <c r="F105" s="78"/>
      <c r="G105" s="321"/>
    </row>
    <row r="106" spans="2:7" ht="18" customHeight="1">
      <c r="B106" s="93"/>
      <c r="F106" s="78"/>
      <c r="G106" s="321"/>
    </row>
    <row r="107" spans="2:7" ht="18" customHeight="1">
      <c r="B107" s="93"/>
      <c r="F107" s="78"/>
      <c r="G107" s="321"/>
    </row>
    <row r="108" spans="2:7" ht="18" customHeight="1">
      <c r="B108" s="93"/>
      <c r="F108" s="78"/>
      <c r="G108" s="321"/>
    </row>
    <row r="109" spans="2:7" ht="18" customHeight="1">
      <c r="B109" s="93"/>
      <c r="F109" s="78"/>
      <c r="G109" s="321"/>
    </row>
    <row r="110" spans="2:7" ht="18" customHeight="1">
      <c r="B110" s="93"/>
      <c r="F110" s="78"/>
      <c r="G110" s="321"/>
    </row>
    <row r="111" spans="2:7" ht="18" customHeight="1">
      <c r="B111" s="93"/>
      <c r="F111" s="78"/>
      <c r="G111" s="321"/>
    </row>
    <row r="112" spans="2:7" ht="18" customHeight="1">
      <c r="B112" s="93"/>
      <c r="F112" s="78"/>
      <c r="G112" s="321"/>
    </row>
    <row r="113" spans="2:7" ht="18" customHeight="1">
      <c r="B113" s="93"/>
      <c r="F113" s="78"/>
      <c r="G113" s="321"/>
    </row>
    <row r="114" spans="2:7" ht="18" customHeight="1">
      <c r="B114" s="93"/>
      <c r="F114" s="78"/>
      <c r="G114" s="321"/>
    </row>
    <row r="115" spans="2:7" ht="18" customHeight="1">
      <c r="B115" s="93"/>
      <c r="F115" s="78"/>
      <c r="G115" s="321"/>
    </row>
    <row r="116" spans="2:7" ht="18" customHeight="1">
      <c r="B116" s="93"/>
      <c r="F116" s="78"/>
      <c r="G116" s="321"/>
    </row>
    <row r="117" spans="2:7" ht="18" customHeight="1">
      <c r="B117" s="93"/>
      <c r="F117" s="78"/>
      <c r="G117" s="321"/>
    </row>
    <row r="118" spans="2:7" ht="18" customHeight="1">
      <c r="B118" s="93"/>
      <c r="F118" s="78"/>
      <c r="G118" s="321"/>
    </row>
    <row r="119" spans="2:7" ht="18" customHeight="1">
      <c r="B119" s="93"/>
      <c r="F119" s="78"/>
      <c r="G119" s="321"/>
    </row>
    <row r="120" spans="2:7" ht="18" customHeight="1">
      <c r="B120" s="93"/>
      <c r="F120" s="78"/>
      <c r="G120" s="321"/>
    </row>
    <row r="121" spans="2:7" ht="18" customHeight="1">
      <c r="B121" s="93"/>
      <c r="F121" s="78"/>
      <c r="G121" s="321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2"/>
      <c r="B1" s="333"/>
      <c r="C1" s="333"/>
      <c r="D1" s="333"/>
      <c r="E1" s="333"/>
      <c r="F1" s="333"/>
      <c r="G1" s="333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34" t="s">
        <v>1179</v>
      </c>
      <c r="R1" s="334"/>
      <c r="S1" s="335"/>
      <c r="T1" s="335"/>
      <c r="U1" s="336"/>
    </row>
    <row r="2" spans="1:21">
      <c r="A2" s="337" t="s">
        <v>64</v>
      </c>
      <c r="B2" s="338"/>
      <c r="C2" s="339" t="s">
        <v>2181</v>
      </c>
      <c r="D2" s="340"/>
      <c r="E2" s="340"/>
      <c r="F2" s="340"/>
      <c r="G2" s="341"/>
      <c r="H2" s="339" t="s">
        <v>75</v>
      </c>
      <c r="I2" s="340"/>
      <c r="J2" s="340"/>
      <c r="K2" s="340"/>
      <c r="L2" s="340"/>
      <c r="M2" s="340"/>
      <c r="N2" s="340"/>
      <c r="O2" s="341"/>
      <c r="P2" s="342" t="s">
        <v>62</v>
      </c>
      <c r="Q2" s="343"/>
      <c r="R2" s="343"/>
      <c r="S2" s="338"/>
      <c r="T2" s="344">
        <v>45804</v>
      </c>
      <c r="U2" s="345"/>
    </row>
    <row r="3" spans="1:21" ht="24" customHeight="1">
      <c r="A3" s="355" t="s">
        <v>1151</v>
      </c>
      <c r="B3" s="37" t="s">
        <v>58</v>
      </c>
      <c r="C3" s="500" t="s">
        <v>1516</v>
      </c>
      <c r="D3" s="501"/>
      <c r="E3" s="501"/>
      <c r="F3" s="501"/>
      <c r="G3" s="501"/>
      <c r="H3" s="501"/>
      <c r="I3" s="501"/>
      <c r="J3" s="502"/>
      <c r="K3" s="361" t="s">
        <v>1152</v>
      </c>
      <c r="L3" s="37" t="s">
        <v>58</v>
      </c>
      <c r="M3" s="497" t="s">
        <v>963</v>
      </c>
      <c r="N3" s="498"/>
      <c r="O3" s="498"/>
      <c r="P3" s="498"/>
      <c r="Q3" s="498"/>
      <c r="R3" s="498"/>
      <c r="S3" s="498"/>
      <c r="T3" s="498"/>
      <c r="U3" s="499"/>
    </row>
    <row r="4" spans="1:21" ht="24.95" customHeight="1">
      <c r="A4" s="356"/>
      <c r="B4" s="37" t="s">
        <v>60</v>
      </c>
      <c r="C4" s="367"/>
      <c r="D4" s="368"/>
      <c r="E4" s="368"/>
      <c r="F4" s="368"/>
      <c r="G4" s="368"/>
      <c r="H4" s="368"/>
      <c r="I4" s="368"/>
      <c r="J4" s="369"/>
      <c r="K4" s="362"/>
      <c r="L4" s="37" t="s">
        <v>60</v>
      </c>
      <c r="M4" s="346" t="s">
        <v>961</v>
      </c>
      <c r="N4" s="347"/>
      <c r="O4" s="347"/>
      <c r="P4" s="347"/>
      <c r="Q4" s="347"/>
      <c r="R4" s="348"/>
      <c r="S4" s="38" t="s">
        <v>61</v>
      </c>
      <c r="T4" s="503" t="s">
        <v>72</v>
      </c>
      <c r="U4" s="504"/>
    </row>
    <row r="5" spans="1:21" ht="15.75" customHeight="1">
      <c r="A5" s="356"/>
      <c r="B5" s="38" t="s">
        <v>59</v>
      </c>
      <c r="C5" s="346" t="s">
        <v>1083</v>
      </c>
      <c r="D5" s="347"/>
      <c r="E5" s="347"/>
      <c r="F5" s="347"/>
      <c r="G5" s="347"/>
      <c r="H5" s="347"/>
      <c r="I5" s="347"/>
      <c r="J5" s="348"/>
      <c r="K5" s="362"/>
      <c r="L5" s="38" t="s">
        <v>59</v>
      </c>
      <c r="M5" s="346" t="s">
        <v>73</v>
      </c>
      <c r="N5" s="347"/>
      <c r="O5" s="347"/>
      <c r="P5" s="347"/>
      <c r="Q5" s="347"/>
      <c r="R5" s="347"/>
      <c r="S5" s="347"/>
      <c r="T5" s="347"/>
      <c r="U5" s="349"/>
    </row>
    <row r="6" spans="1:21" ht="15.75" customHeight="1">
      <c r="A6" s="357"/>
      <c r="B6" s="38" t="s">
        <v>74</v>
      </c>
      <c r="C6" s="346" t="s">
        <v>1082</v>
      </c>
      <c r="D6" s="347"/>
      <c r="E6" s="347"/>
      <c r="F6" s="347"/>
      <c r="G6" s="347"/>
      <c r="H6" s="347"/>
      <c r="I6" s="347"/>
      <c r="J6" s="348"/>
      <c r="K6" s="363"/>
      <c r="L6" s="38" t="s">
        <v>74</v>
      </c>
      <c r="M6" s="346" t="s">
        <v>65</v>
      </c>
      <c r="N6" s="347"/>
      <c r="O6" s="347"/>
      <c r="P6" s="347"/>
      <c r="Q6" s="347"/>
      <c r="R6" s="348"/>
      <c r="S6" s="38" t="s">
        <v>22</v>
      </c>
      <c r="T6" s="346" t="s">
        <v>971</v>
      </c>
      <c r="U6" s="349"/>
    </row>
    <row r="7" spans="1:21" ht="15.75" customHeight="1">
      <c r="A7" s="350" t="s">
        <v>69</v>
      </c>
      <c r="B7" s="351"/>
      <c r="C7" s="351"/>
      <c r="D7" s="351"/>
      <c r="E7" s="352"/>
      <c r="F7" s="353" t="s">
        <v>77</v>
      </c>
      <c r="G7" s="351"/>
      <c r="H7" s="351"/>
      <c r="I7" s="352"/>
      <c r="J7" s="353" t="s">
        <v>66</v>
      </c>
      <c r="K7" s="352"/>
      <c r="L7" s="353" t="s">
        <v>41</v>
      </c>
      <c r="M7" s="351"/>
      <c r="N7" s="351"/>
      <c r="O7" s="351"/>
      <c r="P7" s="352"/>
      <c r="Q7" s="353" t="s">
        <v>67</v>
      </c>
      <c r="R7" s="351"/>
      <c r="S7" s="352"/>
      <c r="T7" s="353" t="s">
        <v>68</v>
      </c>
      <c r="U7" s="354"/>
    </row>
    <row r="8" spans="1:21" ht="15" customHeight="1">
      <c r="A8" s="505" t="s">
        <v>1119</v>
      </c>
      <c r="B8" s="506"/>
      <c r="C8" s="506"/>
      <c r="D8" s="506"/>
      <c r="E8" s="507"/>
      <c r="F8" s="508"/>
      <c r="G8" s="506"/>
      <c r="H8" s="506"/>
      <c r="I8" s="507"/>
      <c r="J8" s="509">
        <v>1</v>
      </c>
      <c r="K8" s="381"/>
      <c r="L8" s="385">
        <v>1000000</v>
      </c>
      <c r="M8" s="386"/>
      <c r="N8" s="386"/>
      <c r="O8" s="386"/>
      <c r="P8" s="387"/>
      <c r="Q8" s="385">
        <v>1000000</v>
      </c>
      <c r="R8" s="386"/>
      <c r="S8" s="387"/>
      <c r="T8" s="388"/>
      <c r="U8" s="389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373"/>
      <c r="K9" s="372"/>
      <c r="L9" s="374"/>
      <c r="M9" s="375"/>
      <c r="N9" s="375"/>
      <c r="O9" s="375"/>
      <c r="P9" s="376"/>
      <c r="Q9" s="374"/>
      <c r="R9" s="375"/>
      <c r="S9" s="376"/>
      <c r="T9" s="377"/>
      <c r="U9" s="378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373"/>
      <c r="K10" s="372"/>
      <c r="L10" s="374"/>
      <c r="M10" s="375"/>
      <c r="N10" s="375"/>
      <c r="O10" s="375"/>
      <c r="P10" s="376"/>
      <c r="Q10" s="374"/>
      <c r="R10" s="375"/>
      <c r="S10" s="376"/>
      <c r="T10" s="377"/>
      <c r="U10" s="378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373"/>
      <c r="K11" s="372"/>
      <c r="L11" s="374"/>
      <c r="M11" s="375"/>
      <c r="N11" s="375"/>
      <c r="O11" s="375"/>
      <c r="P11" s="376"/>
      <c r="Q11" s="374"/>
      <c r="R11" s="375"/>
      <c r="S11" s="376"/>
      <c r="T11" s="377"/>
      <c r="U11" s="378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373"/>
      <c r="K12" s="372"/>
      <c r="L12" s="374"/>
      <c r="M12" s="375"/>
      <c r="N12" s="375"/>
      <c r="O12" s="375"/>
      <c r="P12" s="376"/>
      <c r="Q12" s="374"/>
      <c r="R12" s="375"/>
      <c r="S12" s="376"/>
      <c r="T12" s="377"/>
      <c r="U12" s="378"/>
    </row>
    <row r="13" spans="1:21" ht="15" customHeight="1">
      <c r="A13" s="493"/>
      <c r="B13" s="494"/>
      <c r="C13" s="494"/>
      <c r="D13" s="494"/>
      <c r="E13" s="495"/>
      <c r="F13" s="510"/>
      <c r="G13" s="511"/>
      <c r="H13" s="511"/>
      <c r="I13" s="512"/>
      <c r="J13" s="373"/>
      <c r="K13" s="372"/>
      <c r="L13" s="374"/>
      <c r="M13" s="375"/>
      <c r="N13" s="375"/>
      <c r="O13" s="375"/>
      <c r="P13" s="376"/>
      <c r="Q13" s="374"/>
      <c r="R13" s="375"/>
      <c r="S13" s="376"/>
      <c r="T13" s="377"/>
      <c r="U13" s="378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373"/>
      <c r="K14" s="372"/>
      <c r="L14" s="374"/>
      <c r="M14" s="375"/>
      <c r="N14" s="375"/>
      <c r="O14" s="375"/>
      <c r="P14" s="376"/>
      <c r="Q14" s="374"/>
      <c r="R14" s="375"/>
      <c r="S14" s="376"/>
      <c r="T14" s="377"/>
      <c r="U14" s="378"/>
    </row>
    <row r="15" spans="1:21" ht="15" customHeight="1">
      <c r="A15" s="370"/>
      <c r="B15" s="371"/>
      <c r="C15" s="371"/>
      <c r="D15" s="371"/>
      <c r="E15" s="372"/>
      <c r="F15" s="373"/>
      <c r="G15" s="371"/>
      <c r="H15" s="371"/>
      <c r="I15" s="372"/>
      <c r="J15" s="373"/>
      <c r="K15" s="372"/>
      <c r="L15" s="513"/>
      <c r="M15" s="514"/>
      <c r="N15" s="514"/>
      <c r="O15" s="514"/>
      <c r="P15" s="515"/>
      <c r="Q15" s="513"/>
      <c r="R15" s="514"/>
      <c r="S15" s="515"/>
      <c r="T15" s="377"/>
      <c r="U15" s="378"/>
    </row>
    <row r="16" spans="1:21" ht="15" customHeight="1">
      <c r="A16" s="370"/>
      <c r="B16" s="371"/>
      <c r="C16" s="371"/>
      <c r="D16" s="371"/>
      <c r="E16" s="372"/>
      <c r="F16" s="373"/>
      <c r="G16" s="371"/>
      <c r="H16" s="371"/>
      <c r="I16" s="372"/>
      <c r="J16" s="373"/>
      <c r="K16" s="372"/>
      <c r="L16" s="513"/>
      <c r="M16" s="514"/>
      <c r="N16" s="514"/>
      <c r="O16" s="514"/>
      <c r="P16" s="515"/>
      <c r="Q16" s="513"/>
      <c r="R16" s="514"/>
      <c r="S16" s="515"/>
      <c r="T16" s="377"/>
      <c r="U16" s="378"/>
    </row>
    <row r="17" spans="1:21" ht="15" customHeight="1">
      <c r="A17" s="370"/>
      <c r="B17" s="371"/>
      <c r="C17" s="371"/>
      <c r="D17" s="371"/>
      <c r="E17" s="372"/>
      <c r="F17" s="373"/>
      <c r="G17" s="371"/>
      <c r="H17" s="371"/>
      <c r="I17" s="372"/>
      <c r="J17" s="373"/>
      <c r="K17" s="372"/>
      <c r="L17" s="513"/>
      <c r="M17" s="514"/>
      <c r="N17" s="514"/>
      <c r="O17" s="514"/>
      <c r="P17" s="515"/>
      <c r="Q17" s="513"/>
      <c r="R17" s="514"/>
      <c r="S17" s="515"/>
      <c r="T17" s="377"/>
      <c r="U17" s="378"/>
    </row>
    <row r="18" spans="1:21" ht="15" customHeight="1">
      <c r="A18" s="370"/>
      <c r="B18" s="371"/>
      <c r="C18" s="371"/>
      <c r="D18" s="371"/>
      <c r="E18" s="372"/>
      <c r="F18" s="373"/>
      <c r="G18" s="371"/>
      <c r="H18" s="371"/>
      <c r="I18" s="372"/>
      <c r="J18" s="373"/>
      <c r="K18" s="372"/>
      <c r="L18" s="513"/>
      <c r="M18" s="514"/>
      <c r="N18" s="514"/>
      <c r="O18" s="514"/>
      <c r="P18" s="515"/>
      <c r="Q18" s="513"/>
      <c r="R18" s="514"/>
      <c r="S18" s="515"/>
      <c r="T18" s="377"/>
      <c r="U18" s="378"/>
    </row>
    <row r="19" spans="1:21" ht="15" customHeight="1">
      <c r="A19" s="536"/>
      <c r="B19" s="537"/>
      <c r="C19" s="537"/>
      <c r="D19" s="537"/>
      <c r="E19" s="533"/>
      <c r="F19" s="532"/>
      <c r="G19" s="537"/>
      <c r="H19" s="537"/>
      <c r="I19" s="533"/>
      <c r="J19" s="532"/>
      <c r="K19" s="533"/>
      <c r="L19" s="489"/>
      <c r="M19" s="490"/>
      <c r="N19" s="490"/>
      <c r="O19" s="490"/>
      <c r="P19" s="491"/>
      <c r="Q19" s="489"/>
      <c r="R19" s="490"/>
      <c r="S19" s="491"/>
      <c r="T19" s="534"/>
      <c r="U19" s="535"/>
    </row>
    <row r="20" spans="1:21">
      <c r="A20" s="350" t="s">
        <v>79</v>
      </c>
      <c r="B20" s="351"/>
      <c r="C20" s="351"/>
      <c r="D20" s="351"/>
      <c r="E20" s="351"/>
      <c r="F20" s="429">
        <v>2450000</v>
      </c>
      <c r="G20" s="429"/>
      <c r="H20" s="429"/>
      <c r="I20" s="430"/>
      <c r="J20" s="492">
        <f>SUM(J8:K19)</f>
        <v>1</v>
      </c>
      <c r="K20" s="492"/>
      <c r="L20" s="475" t="s">
        <v>958</v>
      </c>
      <c r="M20" s="476"/>
      <c r="N20" s="476"/>
      <c r="O20" s="476"/>
      <c r="P20" s="477"/>
      <c r="Q20" s="428">
        <f>SUM(Q8:S19)</f>
        <v>1000000</v>
      </c>
      <c r="R20" s="429"/>
      <c r="S20" s="429"/>
      <c r="T20" s="429"/>
      <c r="U20" s="431"/>
    </row>
    <row r="21" spans="1:21" ht="17.25" thickBot="1">
      <c r="A21" s="453" t="s">
        <v>89</v>
      </c>
      <c r="B21" s="454"/>
      <c r="C21" s="454"/>
      <c r="D21" s="454"/>
      <c r="E21" s="454"/>
      <c r="F21" s="455">
        <f>F20+Q20</f>
        <v>3450000</v>
      </c>
      <c r="G21" s="455"/>
      <c r="H21" s="455"/>
      <c r="I21" s="456"/>
      <c r="J21" s="457" t="s">
        <v>964</v>
      </c>
      <c r="K21" s="454"/>
      <c r="L21" s="423" t="str">
        <f>T4</f>
        <v>장효주</v>
      </c>
      <c r="M21" s="423"/>
      <c r="N21" s="423"/>
      <c r="O21" s="457" t="s">
        <v>63</v>
      </c>
      <c r="P21" s="459"/>
      <c r="Q21" s="481" t="str">
        <f>C3</f>
        <v>제이오토(대구)</v>
      </c>
      <c r="R21" s="482"/>
      <c r="S21" s="482"/>
      <c r="T21" s="482"/>
      <c r="U21" s="483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465"/>
      <c r="B23" s="465"/>
      <c r="C23" s="465"/>
      <c r="D23" s="465"/>
      <c r="E23" s="465"/>
      <c r="F23" s="465"/>
      <c r="G23" s="465"/>
      <c r="H23" s="465"/>
      <c r="I23" s="465"/>
      <c r="J23" s="465"/>
      <c r="K23" s="465"/>
      <c r="L23" s="465"/>
      <c r="M23" s="465"/>
      <c r="N23" s="465"/>
      <c r="O23" s="465"/>
      <c r="P23" s="465"/>
      <c r="Q23" s="465"/>
      <c r="R23" s="465"/>
      <c r="S23" s="465"/>
      <c r="T23" s="465"/>
      <c r="U23" s="465"/>
    </row>
    <row r="24" spans="1:21" ht="24" customHeight="1" thickBot="1">
      <c r="A24" s="529" t="s">
        <v>70</v>
      </c>
      <c r="B24" s="530"/>
      <c r="C24" s="530"/>
      <c r="D24" s="530"/>
      <c r="E24" s="530"/>
      <c r="F24" s="530"/>
      <c r="G24" s="530"/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  <c r="U24" s="531"/>
    </row>
    <row r="25" spans="1:21">
      <c r="A25" s="337" t="s">
        <v>64</v>
      </c>
      <c r="B25" s="338"/>
      <c r="C25" s="339" t="str">
        <f>C2</f>
        <v>카카오뱅크 3333181865047</v>
      </c>
      <c r="D25" s="340"/>
      <c r="E25" s="340"/>
      <c r="F25" s="340"/>
      <c r="G25" s="341"/>
      <c r="H25" s="339" t="s">
        <v>76</v>
      </c>
      <c r="I25" s="340"/>
      <c r="J25" s="340"/>
      <c r="K25" s="340"/>
      <c r="L25" s="340"/>
      <c r="M25" s="340"/>
      <c r="N25" s="340"/>
      <c r="O25" s="341"/>
      <c r="P25" s="342" t="s">
        <v>62</v>
      </c>
      <c r="Q25" s="343"/>
      <c r="R25" s="343"/>
      <c r="S25" s="338"/>
      <c r="T25" s="344">
        <f>T2</f>
        <v>45804</v>
      </c>
      <c r="U25" s="345"/>
    </row>
    <row r="26" spans="1:21" ht="27" customHeight="1">
      <c r="A26" s="355" t="s">
        <v>1151</v>
      </c>
      <c r="B26" s="37" t="s">
        <v>58</v>
      </c>
      <c r="C26" s="519" t="str">
        <f>C3</f>
        <v>제이오토(대구)</v>
      </c>
      <c r="D26" s="520"/>
      <c r="E26" s="520"/>
      <c r="F26" s="520"/>
      <c r="G26" s="520"/>
      <c r="H26" s="520"/>
      <c r="I26" s="520"/>
      <c r="J26" s="521"/>
      <c r="K26" s="361" t="s">
        <v>1152</v>
      </c>
      <c r="L26" s="37" t="s">
        <v>58</v>
      </c>
      <c r="M26" s="497" t="str">
        <f>M3</f>
        <v>BTS&amp;P</v>
      </c>
      <c r="N26" s="498"/>
      <c r="O26" s="498"/>
      <c r="P26" s="498"/>
      <c r="Q26" s="498"/>
      <c r="R26" s="498"/>
      <c r="S26" s="498"/>
      <c r="T26" s="498"/>
      <c r="U26" s="499"/>
    </row>
    <row r="27" spans="1:21" ht="24.95" customHeight="1">
      <c r="A27" s="356"/>
      <c r="B27" s="37" t="s">
        <v>60</v>
      </c>
      <c r="C27" s="486">
        <f>C4</f>
        <v>0</v>
      </c>
      <c r="D27" s="487"/>
      <c r="E27" s="487"/>
      <c r="F27" s="487"/>
      <c r="G27" s="487"/>
      <c r="H27" s="487"/>
      <c r="I27" s="487"/>
      <c r="J27" s="488"/>
      <c r="K27" s="362"/>
      <c r="L27" s="37" t="s">
        <v>60</v>
      </c>
      <c r="M27" s="346" t="str">
        <f>M4</f>
        <v>259-12-01768</v>
      </c>
      <c r="N27" s="347"/>
      <c r="O27" s="347"/>
      <c r="P27" s="347"/>
      <c r="Q27" s="347"/>
      <c r="R27" s="348"/>
      <c r="S27" s="38" t="s">
        <v>61</v>
      </c>
      <c r="T27" s="503" t="str">
        <f>T4</f>
        <v>장효주</v>
      </c>
      <c r="U27" s="504"/>
    </row>
    <row r="28" spans="1:21" ht="15.75" customHeight="1">
      <c r="A28" s="356"/>
      <c r="B28" s="38" t="s">
        <v>10</v>
      </c>
      <c r="C28" s="346" t="str">
        <f>C5</f>
        <v>대구광역시 서구 가르뱅이로 53</v>
      </c>
      <c r="D28" s="347"/>
      <c r="E28" s="347"/>
      <c r="F28" s="347"/>
      <c r="G28" s="347"/>
      <c r="H28" s="347"/>
      <c r="I28" s="347"/>
      <c r="J28" s="348"/>
      <c r="K28" s="362"/>
      <c r="L28" s="38" t="s">
        <v>10</v>
      </c>
      <c r="M28" s="346" t="str">
        <f>M5</f>
        <v>대구 달서구 용산로 28(본리동)</v>
      </c>
      <c r="N28" s="347"/>
      <c r="O28" s="347"/>
      <c r="P28" s="347"/>
      <c r="Q28" s="347"/>
      <c r="R28" s="347"/>
      <c r="S28" s="347"/>
      <c r="T28" s="347"/>
      <c r="U28" s="349"/>
    </row>
    <row r="29" spans="1:21" ht="15.75" customHeight="1">
      <c r="A29" s="357"/>
      <c r="B29" s="38" t="s">
        <v>74</v>
      </c>
      <c r="C29" s="346" t="str">
        <f>C6</f>
        <v>010-5102-8176</v>
      </c>
      <c r="D29" s="347"/>
      <c r="E29" s="347"/>
      <c r="F29" s="347"/>
      <c r="G29" s="347"/>
      <c r="H29" s="347"/>
      <c r="I29" s="347"/>
      <c r="J29" s="348"/>
      <c r="K29" s="363"/>
      <c r="L29" s="38" t="s">
        <v>74</v>
      </c>
      <c r="M29" s="346" t="str">
        <f>M6</f>
        <v>010-5168-3542</v>
      </c>
      <c r="N29" s="347"/>
      <c r="O29" s="347"/>
      <c r="P29" s="347"/>
      <c r="Q29" s="347"/>
      <c r="R29" s="348"/>
      <c r="S29" s="38" t="s">
        <v>22</v>
      </c>
      <c r="T29" s="346"/>
      <c r="U29" s="349"/>
    </row>
    <row r="30" spans="1:21" ht="15.75" customHeight="1">
      <c r="A30" s="350" t="s">
        <v>69</v>
      </c>
      <c r="B30" s="351"/>
      <c r="C30" s="351"/>
      <c r="D30" s="351"/>
      <c r="E30" s="352"/>
      <c r="F30" s="353" t="s">
        <v>43</v>
      </c>
      <c r="G30" s="351"/>
      <c r="H30" s="351"/>
      <c r="I30" s="352"/>
      <c r="J30" s="353" t="s">
        <v>66</v>
      </c>
      <c r="K30" s="352"/>
      <c r="L30" s="353" t="s">
        <v>41</v>
      </c>
      <c r="M30" s="351"/>
      <c r="N30" s="351"/>
      <c r="O30" s="351"/>
      <c r="P30" s="352"/>
      <c r="Q30" s="353" t="s">
        <v>67</v>
      </c>
      <c r="R30" s="351"/>
      <c r="S30" s="352"/>
      <c r="T30" s="353" t="s">
        <v>68</v>
      </c>
      <c r="U30" s="354"/>
    </row>
    <row r="31" spans="1:21" ht="15" customHeight="1">
      <c r="A31" s="524" t="str">
        <f>A8</f>
        <v>8HP70 VALBEBODY</v>
      </c>
      <c r="B31" s="522"/>
      <c r="C31" s="522"/>
      <c r="D31" s="522"/>
      <c r="E31" s="522"/>
      <c r="F31" s="522">
        <f>F8</f>
        <v>0</v>
      </c>
      <c r="G31" s="522"/>
      <c r="H31" s="522"/>
      <c r="I31" s="522"/>
      <c r="J31" s="522">
        <f>J8</f>
        <v>1</v>
      </c>
      <c r="K31" s="522"/>
      <c r="L31" s="484">
        <f>L8</f>
        <v>1000000</v>
      </c>
      <c r="M31" s="484"/>
      <c r="N31" s="484"/>
      <c r="O31" s="484"/>
      <c r="P31" s="484"/>
      <c r="Q31" s="484">
        <f>Q8</f>
        <v>1000000</v>
      </c>
      <c r="R31" s="484"/>
      <c r="S31" s="484"/>
      <c r="T31" s="522">
        <f>T8</f>
        <v>0</v>
      </c>
      <c r="U31" s="523"/>
    </row>
    <row r="32" spans="1:21" ht="15" customHeight="1">
      <c r="A32" s="518">
        <f t="shared" ref="A32:A42" si="0">A9</f>
        <v>0</v>
      </c>
      <c r="B32" s="516"/>
      <c r="C32" s="516"/>
      <c r="D32" s="516"/>
      <c r="E32" s="516"/>
      <c r="F32" s="516">
        <f t="shared" ref="F32:F42" si="1">F9</f>
        <v>0</v>
      </c>
      <c r="G32" s="516"/>
      <c r="H32" s="516"/>
      <c r="I32" s="516"/>
      <c r="J32" s="516">
        <f t="shared" ref="J32:J42" si="2">J9</f>
        <v>0</v>
      </c>
      <c r="K32" s="516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516">
        <f t="shared" ref="T32:T42" si="5">T9</f>
        <v>0</v>
      </c>
      <c r="U32" s="517"/>
    </row>
    <row r="33" spans="1:21" ht="15" customHeight="1">
      <c r="A33" s="518">
        <f t="shared" si="0"/>
        <v>0</v>
      </c>
      <c r="B33" s="516"/>
      <c r="C33" s="516"/>
      <c r="D33" s="516"/>
      <c r="E33" s="516"/>
      <c r="F33" s="516">
        <f t="shared" si="1"/>
        <v>0</v>
      </c>
      <c r="G33" s="516"/>
      <c r="H33" s="516"/>
      <c r="I33" s="516"/>
      <c r="J33" s="516">
        <f t="shared" si="2"/>
        <v>0</v>
      </c>
      <c r="K33" s="516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516">
        <f t="shared" si="5"/>
        <v>0</v>
      </c>
      <c r="U33" s="517"/>
    </row>
    <row r="34" spans="1:21" ht="15" customHeight="1">
      <c r="A34" s="518">
        <f t="shared" si="0"/>
        <v>0</v>
      </c>
      <c r="B34" s="516"/>
      <c r="C34" s="516"/>
      <c r="D34" s="516"/>
      <c r="E34" s="516"/>
      <c r="F34" s="516">
        <f t="shared" si="1"/>
        <v>0</v>
      </c>
      <c r="G34" s="516"/>
      <c r="H34" s="516"/>
      <c r="I34" s="516"/>
      <c r="J34" s="516">
        <v>1</v>
      </c>
      <c r="K34" s="516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516">
        <f t="shared" si="5"/>
        <v>0</v>
      </c>
      <c r="U34" s="517"/>
    </row>
    <row r="35" spans="1:21" ht="15" customHeight="1">
      <c r="A35" s="518">
        <f t="shared" si="0"/>
        <v>0</v>
      </c>
      <c r="B35" s="516"/>
      <c r="C35" s="516"/>
      <c r="D35" s="516"/>
      <c r="E35" s="516"/>
      <c r="F35" s="516">
        <f t="shared" si="1"/>
        <v>0</v>
      </c>
      <c r="G35" s="516"/>
      <c r="H35" s="516"/>
      <c r="I35" s="516"/>
      <c r="J35" s="516">
        <f t="shared" si="2"/>
        <v>0</v>
      </c>
      <c r="K35" s="516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516">
        <f t="shared" si="5"/>
        <v>0</v>
      </c>
      <c r="U35" s="517"/>
    </row>
    <row r="36" spans="1:21" ht="15" customHeight="1">
      <c r="A36" s="518">
        <f t="shared" si="0"/>
        <v>0</v>
      </c>
      <c r="B36" s="516"/>
      <c r="C36" s="516"/>
      <c r="D36" s="516"/>
      <c r="E36" s="516"/>
      <c r="F36" s="516">
        <f t="shared" si="1"/>
        <v>0</v>
      </c>
      <c r="G36" s="516"/>
      <c r="H36" s="516"/>
      <c r="I36" s="516"/>
      <c r="J36" s="516">
        <f t="shared" si="2"/>
        <v>0</v>
      </c>
      <c r="K36" s="516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516">
        <f t="shared" si="5"/>
        <v>0</v>
      </c>
      <c r="U36" s="517"/>
    </row>
    <row r="37" spans="1:21" ht="15" customHeight="1">
      <c r="A37" s="518">
        <f t="shared" si="0"/>
        <v>0</v>
      </c>
      <c r="B37" s="516"/>
      <c r="C37" s="516"/>
      <c r="D37" s="516"/>
      <c r="E37" s="516"/>
      <c r="F37" s="516">
        <f t="shared" si="1"/>
        <v>0</v>
      </c>
      <c r="G37" s="516"/>
      <c r="H37" s="516"/>
      <c r="I37" s="516"/>
      <c r="J37" s="516">
        <f t="shared" si="2"/>
        <v>0</v>
      </c>
      <c r="K37" s="516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516">
        <f t="shared" si="5"/>
        <v>0</v>
      </c>
      <c r="U37" s="517"/>
    </row>
    <row r="38" spans="1:21" ht="15" customHeight="1">
      <c r="A38" s="518">
        <f t="shared" si="0"/>
        <v>0</v>
      </c>
      <c r="B38" s="516"/>
      <c r="C38" s="516"/>
      <c r="D38" s="516"/>
      <c r="E38" s="516"/>
      <c r="F38" s="516">
        <f t="shared" si="1"/>
        <v>0</v>
      </c>
      <c r="G38" s="516"/>
      <c r="H38" s="516"/>
      <c r="I38" s="516"/>
      <c r="J38" s="516">
        <f t="shared" si="2"/>
        <v>0</v>
      </c>
      <c r="K38" s="516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516">
        <f t="shared" si="5"/>
        <v>0</v>
      </c>
      <c r="U38" s="517"/>
    </row>
    <row r="39" spans="1:21" ht="15" customHeight="1">
      <c r="A39" s="518">
        <f t="shared" si="0"/>
        <v>0</v>
      </c>
      <c r="B39" s="516"/>
      <c r="C39" s="516"/>
      <c r="D39" s="516"/>
      <c r="E39" s="516"/>
      <c r="F39" s="516">
        <f t="shared" si="1"/>
        <v>0</v>
      </c>
      <c r="G39" s="516"/>
      <c r="H39" s="516"/>
      <c r="I39" s="516"/>
      <c r="J39" s="516">
        <f t="shared" si="2"/>
        <v>0</v>
      </c>
      <c r="K39" s="516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516">
        <f t="shared" si="5"/>
        <v>0</v>
      </c>
      <c r="U39" s="517"/>
    </row>
    <row r="40" spans="1:21" ht="15" customHeight="1">
      <c r="A40" s="518">
        <f t="shared" si="0"/>
        <v>0</v>
      </c>
      <c r="B40" s="516"/>
      <c r="C40" s="516"/>
      <c r="D40" s="516"/>
      <c r="E40" s="516"/>
      <c r="F40" s="516">
        <f t="shared" si="1"/>
        <v>0</v>
      </c>
      <c r="G40" s="516"/>
      <c r="H40" s="516"/>
      <c r="I40" s="516"/>
      <c r="J40" s="516">
        <f t="shared" si="2"/>
        <v>0</v>
      </c>
      <c r="K40" s="516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516">
        <f t="shared" si="5"/>
        <v>0</v>
      </c>
      <c r="U40" s="517"/>
    </row>
    <row r="41" spans="1:21" ht="15" customHeight="1">
      <c r="A41" s="518">
        <f t="shared" si="0"/>
        <v>0</v>
      </c>
      <c r="B41" s="516"/>
      <c r="C41" s="516"/>
      <c r="D41" s="516"/>
      <c r="E41" s="516"/>
      <c r="F41" s="516">
        <f t="shared" si="1"/>
        <v>0</v>
      </c>
      <c r="G41" s="516"/>
      <c r="H41" s="516"/>
      <c r="I41" s="516"/>
      <c r="J41" s="516">
        <f t="shared" si="2"/>
        <v>0</v>
      </c>
      <c r="K41" s="516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516">
        <f t="shared" si="5"/>
        <v>0</v>
      </c>
      <c r="U41" s="517"/>
    </row>
    <row r="42" spans="1:21" ht="15" customHeight="1">
      <c r="A42" s="525">
        <f t="shared" si="0"/>
        <v>0</v>
      </c>
      <c r="B42" s="526"/>
      <c r="C42" s="526"/>
      <c r="D42" s="526"/>
      <c r="E42" s="526"/>
      <c r="F42" s="526">
        <f t="shared" si="1"/>
        <v>0</v>
      </c>
      <c r="G42" s="526"/>
      <c r="H42" s="526"/>
      <c r="I42" s="526"/>
      <c r="J42" s="526">
        <f t="shared" si="2"/>
        <v>0</v>
      </c>
      <c r="K42" s="526"/>
      <c r="L42" s="527">
        <f t="shared" si="3"/>
        <v>0</v>
      </c>
      <c r="M42" s="527"/>
      <c r="N42" s="527"/>
      <c r="O42" s="527"/>
      <c r="P42" s="527"/>
      <c r="Q42" s="527">
        <f t="shared" si="4"/>
        <v>0</v>
      </c>
      <c r="R42" s="527"/>
      <c r="S42" s="527"/>
      <c r="T42" s="526">
        <f t="shared" si="5"/>
        <v>0</v>
      </c>
      <c r="U42" s="528"/>
    </row>
    <row r="43" spans="1:21">
      <c r="A43" s="350" t="s">
        <v>79</v>
      </c>
      <c r="B43" s="351"/>
      <c r="C43" s="351"/>
      <c r="D43" s="351"/>
      <c r="E43" s="351"/>
      <c r="F43" s="429">
        <f>F20</f>
        <v>2450000</v>
      </c>
      <c r="G43" s="429"/>
      <c r="H43" s="429"/>
      <c r="I43" s="430"/>
      <c r="J43" s="492">
        <f>J20</f>
        <v>1</v>
      </c>
      <c r="K43" s="492"/>
      <c r="L43" s="475" t="s">
        <v>958</v>
      </c>
      <c r="M43" s="476"/>
      <c r="N43" s="476"/>
      <c r="O43" s="476"/>
      <c r="P43" s="477"/>
      <c r="Q43" s="478">
        <f>Q20</f>
        <v>1000000</v>
      </c>
      <c r="R43" s="479"/>
      <c r="S43" s="479"/>
      <c r="T43" s="479"/>
      <c r="U43" s="480"/>
    </row>
    <row r="44" spans="1:21" ht="17.25" thickBot="1">
      <c r="A44" s="453" t="s">
        <v>89</v>
      </c>
      <c r="B44" s="454"/>
      <c r="C44" s="454"/>
      <c r="D44" s="454"/>
      <c r="E44" s="454"/>
      <c r="F44" s="455">
        <f>F21</f>
        <v>3450000</v>
      </c>
      <c r="G44" s="455"/>
      <c r="H44" s="455"/>
      <c r="I44" s="456"/>
      <c r="J44" s="457" t="s">
        <v>964</v>
      </c>
      <c r="K44" s="454"/>
      <c r="L44" s="423" t="str">
        <f>L21</f>
        <v>장효주</v>
      </c>
      <c r="M44" s="423"/>
      <c r="N44" s="423"/>
      <c r="O44" s="457" t="s">
        <v>63</v>
      </c>
      <c r="P44" s="459"/>
      <c r="Q44" s="481" t="str">
        <f>Q21</f>
        <v>제이오토(대구)</v>
      </c>
      <c r="R44" s="482"/>
      <c r="S44" s="482"/>
      <c r="T44" s="482"/>
      <c r="U44" s="48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54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1179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3780</v>
      </c>
    </row>
    <row r="991" spans="1:4">
      <c r="A991">
        <v>1015</v>
      </c>
      <c r="B991" s="13">
        <v>45940</v>
      </c>
      <c r="C991" t="s">
        <v>2433</v>
      </c>
      <c r="D991" t="s">
        <v>3781</v>
      </c>
    </row>
    <row r="992" spans="1:4">
      <c r="A992">
        <v>1016</v>
      </c>
      <c r="B992" s="13">
        <v>45941</v>
      </c>
      <c r="C992" t="s">
        <v>2940</v>
      </c>
      <c r="D992" t="s">
        <v>3782</v>
      </c>
    </row>
    <row r="993" spans="1:4">
      <c r="A993">
        <v>1017</v>
      </c>
      <c r="B993" s="13">
        <v>45941</v>
      </c>
      <c r="C993" t="s">
        <v>1689</v>
      </c>
      <c r="D993" t="s">
        <v>3783</v>
      </c>
    </row>
    <row r="994" spans="1:4">
      <c r="A994">
        <v>1018</v>
      </c>
      <c r="B994" s="13">
        <v>45943</v>
      </c>
      <c r="C994" t="s">
        <v>1353</v>
      </c>
      <c r="D994" t="s">
        <v>3786</v>
      </c>
    </row>
    <row r="995" spans="1:4">
      <c r="A995">
        <v>1019</v>
      </c>
      <c r="B995" s="13">
        <v>45943</v>
      </c>
      <c r="C995" t="s">
        <v>1374</v>
      </c>
      <c r="D995" t="s">
        <v>3788</v>
      </c>
    </row>
    <row r="996" spans="1:4">
      <c r="A996">
        <v>1020</v>
      </c>
      <c r="B996" s="13">
        <v>45943</v>
      </c>
      <c r="C996" t="s">
        <v>1353</v>
      </c>
      <c r="D996" t="s">
        <v>3790</v>
      </c>
    </row>
    <row r="997" spans="1:4">
      <c r="A997">
        <v>1021</v>
      </c>
      <c r="B997" s="13">
        <v>45943</v>
      </c>
      <c r="C997" t="s">
        <v>3791</v>
      </c>
      <c r="D997" t="s">
        <v>3794</v>
      </c>
    </row>
    <row r="998" spans="1:4">
      <c r="A998">
        <v>1022</v>
      </c>
      <c r="B998" s="13">
        <v>45943</v>
      </c>
      <c r="C998" t="s">
        <v>1555</v>
      </c>
      <c r="D998" t="s">
        <v>3795</v>
      </c>
    </row>
    <row r="999" spans="1:4">
      <c r="A999">
        <v>1023</v>
      </c>
      <c r="B999" s="13">
        <v>45943</v>
      </c>
      <c r="C999" t="s">
        <v>2564</v>
      </c>
      <c r="D999" t="s">
        <v>3796</v>
      </c>
    </row>
    <row r="1000" spans="1:4">
      <c r="A1000">
        <v>1024</v>
      </c>
      <c r="B1000" s="13">
        <v>45943</v>
      </c>
      <c r="C1000" t="s">
        <v>3797</v>
      </c>
      <c r="D1000" t="s">
        <v>3798</v>
      </c>
    </row>
    <row r="1001" spans="1:4">
      <c r="A1001">
        <v>1025</v>
      </c>
      <c r="B1001" s="13">
        <v>45943</v>
      </c>
      <c r="C1001" t="s">
        <v>3209</v>
      </c>
      <c r="D1001" t="s">
        <v>3799</v>
      </c>
    </row>
    <row r="1002" spans="1:4">
      <c r="A1002">
        <v>1026</v>
      </c>
      <c r="B1002" s="13">
        <v>45943</v>
      </c>
      <c r="C1002" t="s">
        <v>1832</v>
      </c>
      <c r="D1002" t="s">
        <v>3809</v>
      </c>
    </row>
    <row r="1003" spans="1:4">
      <c r="A1003">
        <v>1027</v>
      </c>
      <c r="B1003" s="13">
        <v>45943</v>
      </c>
      <c r="C1003" t="s">
        <v>1529</v>
      </c>
      <c r="D1003" t="s">
        <v>3810</v>
      </c>
    </row>
    <row r="1004" spans="1:4">
      <c r="A1004">
        <v>1028</v>
      </c>
      <c r="B1004" s="13">
        <v>45972</v>
      </c>
      <c r="C1004" t="s">
        <v>1552</v>
      </c>
      <c r="D1004" t="s">
        <v>3828</v>
      </c>
    </row>
    <row r="1005" spans="1:4">
      <c r="A1005">
        <v>1029</v>
      </c>
      <c r="B1005" s="13">
        <v>45972</v>
      </c>
      <c r="C1005" t="s">
        <v>2706</v>
      </c>
      <c r="D1005" t="s">
        <v>3829</v>
      </c>
    </row>
    <row r="1006" spans="1:4">
      <c r="A1006">
        <v>1030</v>
      </c>
      <c r="B1006" s="13">
        <v>45972</v>
      </c>
      <c r="C1006" t="s">
        <v>1552</v>
      </c>
      <c r="D1006" t="s">
        <v>3830</v>
      </c>
    </row>
    <row r="1007" spans="1:4">
      <c r="A1007">
        <v>1031</v>
      </c>
      <c r="B1007" s="13">
        <v>45972</v>
      </c>
      <c r="C1007" t="s">
        <v>1552</v>
      </c>
      <c r="D1007" t="s">
        <v>3831</v>
      </c>
    </row>
    <row r="1008" spans="1:4">
      <c r="A1008">
        <v>1032</v>
      </c>
      <c r="B1008" s="13">
        <v>45972</v>
      </c>
      <c r="C1008" t="s">
        <v>1552</v>
      </c>
      <c r="D1008" t="s">
        <v>3832</v>
      </c>
    </row>
    <row r="1009" spans="1:4">
      <c r="A1009">
        <v>1033</v>
      </c>
      <c r="B1009" s="13">
        <v>45972</v>
      </c>
      <c r="C1009" t="s">
        <v>1412</v>
      </c>
      <c r="D1009" t="s">
        <v>3833</v>
      </c>
    </row>
    <row r="1010" spans="1:4">
      <c r="A1010">
        <v>1034</v>
      </c>
      <c r="B1010" s="13">
        <v>45972</v>
      </c>
      <c r="C1010" t="s">
        <v>2816</v>
      </c>
      <c r="D1010" t="s">
        <v>3834</v>
      </c>
    </row>
    <row r="1011" spans="1:4">
      <c r="A1011">
        <v>1035</v>
      </c>
      <c r="B1011" s="13">
        <v>45972</v>
      </c>
      <c r="C1011" t="s">
        <v>974</v>
      </c>
      <c r="D1011" t="s">
        <v>3835</v>
      </c>
    </row>
    <row r="1012" spans="1:4">
      <c r="A1012">
        <v>1036</v>
      </c>
      <c r="B1012" s="13">
        <v>45975</v>
      </c>
      <c r="C1012" t="s">
        <v>2322</v>
      </c>
      <c r="D1012" t="s">
        <v>3836</v>
      </c>
    </row>
    <row r="1013" spans="1:4">
      <c r="A1013">
        <v>1037</v>
      </c>
      <c r="B1013" s="13">
        <v>45975</v>
      </c>
      <c r="C1013" t="s">
        <v>2322</v>
      </c>
      <c r="D1013" t="s">
        <v>3837</v>
      </c>
    </row>
    <row r="1014" spans="1:4">
      <c r="A1014">
        <v>1038</v>
      </c>
      <c r="B1014" s="13">
        <v>45975</v>
      </c>
      <c r="C1014" t="s">
        <v>2816</v>
      </c>
      <c r="D1014" t="s">
        <v>3838</v>
      </c>
    </row>
    <row r="1015" spans="1:4">
      <c r="A1015">
        <v>1039</v>
      </c>
      <c r="B1015" s="13">
        <v>45975</v>
      </c>
      <c r="C1015" t="s">
        <v>1412</v>
      </c>
      <c r="D1015" t="s">
        <v>3839</v>
      </c>
    </row>
    <row r="1016" spans="1:4">
      <c r="A1016">
        <v>1040</v>
      </c>
      <c r="B1016" s="13">
        <v>45975</v>
      </c>
      <c r="C1016" t="s">
        <v>1412</v>
      </c>
      <c r="D1016" t="s">
        <v>3840</v>
      </c>
    </row>
    <row r="1017" spans="1:4">
      <c r="A1017">
        <v>1041</v>
      </c>
      <c r="B1017" s="13">
        <v>45975</v>
      </c>
      <c r="C1017" t="s">
        <v>1552</v>
      </c>
      <c r="D1017" t="s">
        <v>3841</v>
      </c>
    </row>
    <row r="1018" spans="1:4">
      <c r="A1018">
        <v>1042</v>
      </c>
      <c r="B1018" s="13">
        <v>45975</v>
      </c>
      <c r="C1018" t="s">
        <v>2322</v>
      </c>
      <c r="D1018" t="s">
        <v>3842</v>
      </c>
    </row>
    <row r="1019" spans="1:4">
      <c r="A1019">
        <v>1043</v>
      </c>
      <c r="B1019" s="13">
        <v>45975</v>
      </c>
      <c r="C1019" t="s">
        <v>1412</v>
      </c>
      <c r="D1019" t="s">
        <v>3843</v>
      </c>
    </row>
    <row r="1020" spans="1:4">
      <c r="A1020">
        <v>1044</v>
      </c>
      <c r="B1020" s="13">
        <v>45975</v>
      </c>
      <c r="C1020" t="s">
        <v>2816</v>
      </c>
      <c r="D1020" t="s">
        <v>3844</v>
      </c>
    </row>
    <row r="1021" spans="1:4">
      <c r="A1021">
        <v>1045</v>
      </c>
      <c r="B1021" s="13">
        <v>45976</v>
      </c>
      <c r="C1021" t="s">
        <v>1412</v>
      </c>
      <c r="D1021" t="s">
        <v>3846</v>
      </c>
    </row>
    <row r="1022" spans="1:4">
      <c r="A1022">
        <v>1046</v>
      </c>
      <c r="B1022" s="13">
        <v>45976</v>
      </c>
      <c r="C1022" t="s">
        <v>2706</v>
      </c>
      <c r="D1022" t="s">
        <v>3847</v>
      </c>
    </row>
    <row r="1023" spans="1:4">
      <c r="A1023">
        <v>1047</v>
      </c>
      <c r="B1023" s="13">
        <v>46013</v>
      </c>
      <c r="C1023" t="s">
        <v>1374</v>
      </c>
      <c r="D1023" t="s">
        <v>3848</v>
      </c>
    </row>
    <row r="1024" spans="1:4">
      <c r="A1024">
        <v>1048</v>
      </c>
      <c r="B1024" s="13">
        <v>46013</v>
      </c>
      <c r="C1024" t="s">
        <v>2337</v>
      </c>
      <c r="D1024" t="s">
        <v>3849</v>
      </c>
    </row>
    <row r="1025" spans="1:4">
      <c r="A1025">
        <v>1049</v>
      </c>
      <c r="B1025" s="13">
        <v>46013</v>
      </c>
      <c r="C1025" t="s">
        <v>2337</v>
      </c>
      <c r="D1025" t="s">
        <v>3850</v>
      </c>
    </row>
    <row r="1026" spans="1:4">
      <c r="A1026">
        <v>1050</v>
      </c>
      <c r="B1026" s="13">
        <v>46013</v>
      </c>
      <c r="C1026" t="s">
        <v>2816</v>
      </c>
      <c r="D1026" t="s">
        <v>3851</v>
      </c>
    </row>
    <row r="1027" spans="1:4">
      <c r="A1027">
        <v>1051</v>
      </c>
      <c r="B1027" s="13">
        <v>46030</v>
      </c>
      <c r="C1027" t="s">
        <v>2816</v>
      </c>
      <c r="D1027" t="s">
        <v>3853</v>
      </c>
    </row>
    <row r="1028" spans="1:4">
      <c r="A1028">
        <v>1052</v>
      </c>
      <c r="B1028" s="13">
        <v>46030</v>
      </c>
      <c r="C1028" t="s">
        <v>1412</v>
      </c>
      <c r="D1028" t="s">
        <v>3854</v>
      </c>
    </row>
    <row r="1029" spans="1:4">
      <c r="A1029">
        <v>1053</v>
      </c>
      <c r="B1029" s="13">
        <v>46030</v>
      </c>
      <c r="C1029" t="s">
        <v>2706</v>
      </c>
      <c r="D1029" t="s">
        <v>3855</v>
      </c>
    </row>
    <row r="1030" spans="1:4">
      <c r="A1030">
        <v>1054</v>
      </c>
      <c r="B1030" s="13">
        <v>46041</v>
      </c>
      <c r="C1030" t="s">
        <v>2322</v>
      </c>
      <c r="D1030" t="s">
        <v>3857</v>
      </c>
    </row>
    <row r="1031" spans="1:4">
      <c r="A1031">
        <v>1055</v>
      </c>
      <c r="B1031" s="13">
        <v>46041</v>
      </c>
      <c r="C1031" t="s">
        <v>1552</v>
      </c>
      <c r="D1031" t="s">
        <v>3859</v>
      </c>
    </row>
    <row r="1032" spans="1:4">
      <c r="A1032">
        <v>1056</v>
      </c>
      <c r="B1032" s="13">
        <v>46041</v>
      </c>
      <c r="C1032" t="s">
        <v>2337</v>
      </c>
      <c r="D1032" t="s">
        <v>3861</v>
      </c>
    </row>
    <row r="1033" spans="1:4">
      <c r="A1033">
        <v>1057</v>
      </c>
      <c r="B1033" s="13">
        <v>46041</v>
      </c>
      <c r="C1033" t="s">
        <v>1552</v>
      </c>
      <c r="D1033" t="s">
        <v>3862</v>
      </c>
    </row>
    <row r="1034" spans="1:4">
      <c r="A1034">
        <v>1058</v>
      </c>
      <c r="B1034" s="13">
        <v>46041</v>
      </c>
      <c r="C1034" t="s">
        <v>2322</v>
      </c>
      <c r="D1034" t="s">
        <v>3864</v>
      </c>
    </row>
    <row r="1035" spans="1:4">
      <c r="A1035">
        <v>1059</v>
      </c>
      <c r="B1035" s="13">
        <v>46041</v>
      </c>
      <c r="C1035" t="s">
        <v>1412</v>
      </c>
      <c r="D1035" t="s">
        <v>3865</v>
      </c>
    </row>
    <row r="1036" spans="1:4">
      <c r="A1036">
        <v>1060</v>
      </c>
      <c r="B1036" s="13">
        <v>46041</v>
      </c>
      <c r="C1036" t="s">
        <v>1496</v>
      </c>
      <c r="D1036" t="s">
        <v>3867</v>
      </c>
    </row>
    <row r="1037" spans="1:4">
      <c r="A1037">
        <v>1061</v>
      </c>
      <c r="B1037" s="13">
        <v>46042</v>
      </c>
      <c r="C1037" t="s">
        <v>1412</v>
      </c>
      <c r="D1037" t="s">
        <v>3869</v>
      </c>
    </row>
    <row r="1038" spans="1:4">
      <c r="A1038">
        <v>1062</v>
      </c>
      <c r="B1038" s="13">
        <v>46042</v>
      </c>
      <c r="C1038" t="s">
        <v>2816</v>
      </c>
      <c r="D1038" t="s">
        <v>3871</v>
      </c>
    </row>
    <row r="1039" spans="1:4">
      <c r="A1039">
        <v>1063</v>
      </c>
      <c r="B1039" s="13">
        <v>46042</v>
      </c>
      <c r="C1039" t="s">
        <v>2322</v>
      </c>
      <c r="D1039" t="s">
        <v>3873</v>
      </c>
    </row>
    <row r="1040" spans="1:4">
      <c r="A1040">
        <v>1064</v>
      </c>
      <c r="B1040" s="13">
        <v>46042</v>
      </c>
      <c r="C1040" t="s">
        <v>2816</v>
      </c>
      <c r="D1040" t="s">
        <v>4162</v>
      </c>
    </row>
    <row r="1041" spans="1:4">
      <c r="A1041">
        <v>1065</v>
      </c>
      <c r="B1041" s="13">
        <v>46042</v>
      </c>
      <c r="C1041" t="s">
        <v>2816</v>
      </c>
      <c r="D1041" t="s">
        <v>4165</v>
      </c>
    </row>
    <row r="1042" spans="1:4">
      <c r="A1042">
        <v>1066</v>
      </c>
      <c r="B1042" s="13">
        <v>46042</v>
      </c>
      <c r="C1042" t="s">
        <v>1496</v>
      </c>
      <c r="D1042" t="s">
        <v>4167</v>
      </c>
    </row>
    <row r="1043" spans="1:4">
      <c r="A1043">
        <v>1067</v>
      </c>
      <c r="B1043" s="13">
        <v>46042</v>
      </c>
      <c r="C1043" t="s">
        <v>1412</v>
      </c>
      <c r="D1043" t="s">
        <v>4170</v>
      </c>
    </row>
    <row r="1044" spans="1:4">
      <c r="A1044">
        <v>1068</v>
      </c>
      <c r="B1044" s="13">
        <v>46050</v>
      </c>
      <c r="C1044" t="s">
        <v>2549</v>
      </c>
      <c r="D1044" t="s">
        <v>4174</v>
      </c>
    </row>
    <row r="1045" spans="1:4">
      <c r="A1045">
        <v>1069</v>
      </c>
      <c r="B1045" s="13">
        <v>46050</v>
      </c>
      <c r="C1045" t="s">
        <v>1460</v>
      </c>
      <c r="D1045" t="s">
        <v>4177</v>
      </c>
    </row>
    <row r="1046" spans="1:4">
      <c r="A1046">
        <v>1070</v>
      </c>
      <c r="B1046" s="13">
        <v>46052</v>
      </c>
      <c r="C1046" t="s">
        <v>2687</v>
      </c>
      <c r="D1046" t="s">
        <v>4271</v>
      </c>
    </row>
    <row r="1047" spans="1:4">
      <c r="A1047">
        <v>1071</v>
      </c>
      <c r="B1047" s="13">
        <v>46084</v>
      </c>
      <c r="C1047" t="s">
        <v>2337</v>
      </c>
      <c r="D1047" t="s">
        <v>4505</v>
      </c>
    </row>
    <row r="1048" spans="1:4">
      <c r="A1048">
        <v>1072</v>
      </c>
      <c r="B1048" s="13">
        <v>46084</v>
      </c>
      <c r="C1048" t="s">
        <v>1374</v>
      </c>
      <c r="D1048" t="s">
        <v>4507</v>
      </c>
    </row>
    <row r="1049" spans="1:4">
      <c r="A1049">
        <v>1073</v>
      </c>
      <c r="B1049" s="13">
        <v>46080</v>
      </c>
      <c r="C1049" t="s">
        <v>1009</v>
      </c>
      <c r="D1049" t="s">
        <v>4510</v>
      </c>
    </row>
    <row r="1050" spans="1:4">
      <c r="A1050">
        <v>1074</v>
      </c>
      <c r="B1050" s="13">
        <v>46085</v>
      </c>
      <c r="C1050" t="s">
        <v>2940</v>
      </c>
      <c r="D1050" t="s">
        <v>4521</v>
      </c>
    </row>
    <row r="1051" spans="1:4">
      <c r="A1051">
        <v>1075</v>
      </c>
      <c r="B1051" s="13">
        <v>46090</v>
      </c>
      <c r="C1051" t="s">
        <v>2062</v>
      </c>
      <c r="D1051" t="s">
        <v>4549</v>
      </c>
    </row>
    <row r="1052" spans="1:4">
      <c r="A1052">
        <v>1076</v>
      </c>
      <c r="B1052" s="13">
        <v>46090</v>
      </c>
      <c r="C1052" t="s">
        <v>1552</v>
      </c>
      <c r="D1052" t="s">
        <v>4551</v>
      </c>
    </row>
    <row r="1053" spans="1:4">
      <c r="A1053">
        <v>1077</v>
      </c>
      <c r="B1053" s="13">
        <v>46092</v>
      </c>
      <c r="C1053" t="s">
        <v>2322</v>
      </c>
      <c r="D1053" t="s">
        <v>4558</v>
      </c>
    </row>
    <row r="1054" spans="1:4">
      <c r="A1054">
        <v>1078</v>
      </c>
      <c r="B1054" s="13">
        <v>46093</v>
      </c>
      <c r="C1054" t="s">
        <v>2337</v>
      </c>
      <c r="D1054" t="s">
        <v>4559</v>
      </c>
    </row>
    <row r="1055" spans="1:4">
      <c r="A1055">
        <v>1079</v>
      </c>
      <c r="B1055" s="13">
        <v>46093</v>
      </c>
      <c r="C1055" t="s">
        <v>1412</v>
      </c>
      <c r="D1055" t="s">
        <v>4562</v>
      </c>
    </row>
    <row r="1056" spans="1:4">
      <c r="A1056">
        <v>1080</v>
      </c>
      <c r="B1056" s="13">
        <v>46093</v>
      </c>
      <c r="C1056" t="s">
        <v>2816</v>
      </c>
      <c r="D1056" t="s">
        <v>4564</v>
      </c>
    </row>
    <row r="1057" spans="1:4">
      <c r="A1057">
        <v>1081</v>
      </c>
      <c r="B1057" s="13">
        <v>46097</v>
      </c>
      <c r="C1057" t="s">
        <v>1412</v>
      </c>
      <c r="D1057" t="s">
        <v>4582</v>
      </c>
    </row>
    <row r="1058" spans="1:4">
      <c r="A1058">
        <v>1082</v>
      </c>
      <c r="B1058" s="13">
        <v>46098</v>
      </c>
      <c r="C1058" t="s">
        <v>1496</v>
      </c>
      <c r="D1058" t="s">
        <v>4588</v>
      </c>
    </row>
    <row r="1059" spans="1:4">
      <c r="A1059">
        <v>1083</v>
      </c>
      <c r="B1059" s="13">
        <v>46098</v>
      </c>
      <c r="C1059" t="s">
        <v>1775</v>
      </c>
      <c r="D1059" t="s">
        <v>4590</v>
      </c>
    </row>
    <row r="1060" spans="1:4">
      <c r="A1060">
        <v>1084</v>
      </c>
      <c r="B1060" s="13">
        <v>46099</v>
      </c>
      <c r="C1060" t="s">
        <v>1775</v>
      </c>
      <c r="D1060" t="s">
        <v>4601</v>
      </c>
    </row>
    <row r="1061" spans="1:4">
      <c r="A1061">
        <v>1085</v>
      </c>
      <c r="B1061" s="13">
        <v>46101</v>
      </c>
      <c r="C1061" t="s">
        <v>1714</v>
      </c>
      <c r="D1061" t="s">
        <v>4609</v>
      </c>
    </row>
    <row r="1062" spans="1:4">
      <c r="A1062">
        <v>1086</v>
      </c>
      <c r="B1062" s="13">
        <v>46101</v>
      </c>
      <c r="C1062" t="s">
        <v>1714</v>
      </c>
      <c r="D1062" t="s">
        <v>4612</v>
      </c>
    </row>
    <row r="1063" spans="1:4">
      <c r="A1063">
        <v>1087</v>
      </c>
      <c r="B1063" s="13">
        <v>46101</v>
      </c>
      <c r="C1063" t="s">
        <v>2816</v>
      </c>
      <c r="D1063" t="s">
        <v>4614</v>
      </c>
    </row>
    <row r="1064" spans="1:4">
      <c r="A1064">
        <v>1088</v>
      </c>
      <c r="B1064" s="13">
        <v>46101</v>
      </c>
      <c r="C1064" t="s">
        <v>2337</v>
      </c>
      <c r="D1064" t="s">
        <v>4615</v>
      </c>
    </row>
    <row r="1065" spans="1:4">
      <c r="A1065">
        <v>1089</v>
      </c>
      <c r="B1065" s="13">
        <v>46101</v>
      </c>
      <c r="C1065" t="s">
        <v>2337</v>
      </c>
      <c r="D1065" t="s">
        <v>4616</v>
      </c>
    </row>
    <row r="1066" spans="1:4">
      <c r="A1066">
        <v>1090</v>
      </c>
      <c r="B1066" s="13">
        <v>46101</v>
      </c>
      <c r="C1066" t="s">
        <v>1444</v>
      </c>
      <c r="D1066" t="s">
        <v>4617</v>
      </c>
    </row>
    <row r="1067" spans="1:4">
      <c r="A1067">
        <v>1091</v>
      </c>
      <c r="B1067" s="13">
        <v>46101</v>
      </c>
      <c r="C1067" t="s">
        <v>1714</v>
      </c>
      <c r="D1067" t="s">
        <v>4619</v>
      </c>
    </row>
    <row r="1068" spans="1:4">
      <c r="A1068">
        <v>1092</v>
      </c>
      <c r="B1068" s="13">
        <v>46102</v>
      </c>
      <c r="C1068" t="s">
        <v>1561</v>
      </c>
      <c r="D1068" t="s">
        <v>4621</v>
      </c>
    </row>
    <row r="1069" spans="1:4">
      <c r="A1069">
        <v>1093</v>
      </c>
      <c r="B1069" s="13">
        <v>46102</v>
      </c>
      <c r="C1069" t="s">
        <v>1756</v>
      </c>
      <c r="D1069" t="s">
        <v>4624</v>
      </c>
    </row>
    <row r="1070" spans="1:4">
      <c r="A1070">
        <v>1094</v>
      </c>
      <c r="B1070" s="13">
        <v>46102</v>
      </c>
      <c r="C1070" t="s">
        <v>1516</v>
      </c>
      <c r="D1070" t="s">
        <v>4626</v>
      </c>
    </row>
    <row r="1071" spans="1:4">
      <c r="A1071">
        <v>1095</v>
      </c>
      <c r="B1071" s="13">
        <v>46102</v>
      </c>
      <c r="C1071" t="s">
        <v>1561</v>
      </c>
      <c r="D1071" t="s">
        <v>4627</v>
      </c>
    </row>
    <row r="1072" spans="1:4">
      <c r="A1072">
        <v>1096</v>
      </c>
      <c r="B1072" s="13">
        <v>46104</v>
      </c>
      <c r="C1072" t="s">
        <v>2360</v>
      </c>
      <c r="D1072" t="s">
        <v>4630</v>
      </c>
    </row>
    <row r="1073" spans="1:4">
      <c r="A1073">
        <v>1097</v>
      </c>
      <c r="B1073" s="13">
        <v>46104</v>
      </c>
      <c r="C1073" t="s">
        <v>2360</v>
      </c>
      <c r="D1073" t="s">
        <v>4634</v>
      </c>
    </row>
    <row r="1074" spans="1:4">
      <c r="A1074">
        <v>1098</v>
      </c>
      <c r="B1074" s="13">
        <v>46104</v>
      </c>
      <c r="C1074" t="s">
        <v>1374</v>
      </c>
      <c r="D1074" t="s">
        <v>4635</v>
      </c>
    </row>
    <row r="1075" spans="1:4">
      <c r="A1075">
        <v>1099</v>
      </c>
      <c r="B1075" s="13">
        <v>46104</v>
      </c>
      <c r="C1075" t="s">
        <v>1012</v>
      </c>
      <c r="D1075" t="s">
        <v>4637</v>
      </c>
    </row>
    <row r="1076" spans="1:4">
      <c r="A1076">
        <v>1100</v>
      </c>
      <c r="B1076" s="13">
        <v>46104</v>
      </c>
      <c r="C1076" t="s">
        <v>1859</v>
      </c>
      <c r="D1076" t="s">
        <v>4639</v>
      </c>
    </row>
    <row r="1077" spans="1:4">
      <c r="A1077">
        <v>1101</v>
      </c>
      <c r="B1077" s="13">
        <v>46104</v>
      </c>
      <c r="C1077" t="s">
        <v>1157</v>
      </c>
      <c r="D1077" t="s">
        <v>4641</v>
      </c>
    </row>
    <row r="1078" spans="1:4">
      <c r="A1078">
        <v>1102</v>
      </c>
      <c r="B1078" s="13">
        <v>46104</v>
      </c>
      <c r="C1078" t="s">
        <v>1552</v>
      </c>
      <c r="D1078" t="s">
        <v>4643</v>
      </c>
    </row>
    <row r="1079" spans="1:4">
      <c r="A1079">
        <v>1103</v>
      </c>
      <c r="B1079" s="13">
        <v>46104</v>
      </c>
      <c r="C1079" t="s">
        <v>1529</v>
      </c>
      <c r="D1079" t="s">
        <v>4644</v>
      </c>
    </row>
    <row r="1080" spans="1:4">
      <c r="A1080">
        <v>1104</v>
      </c>
      <c r="B1080" s="13">
        <v>46104</v>
      </c>
      <c r="C1080" t="s">
        <v>1009</v>
      </c>
      <c r="D1080" t="s">
        <v>4646</v>
      </c>
    </row>
    <row r="1081" spans="1:4">
      <c r="A1081">
        <v>1105</v>
      </c>
      <c r="B1081" s="13">
        <v>46104</v>
      </c>
      <c r="C1081" t="s">
        <v>1771</v>
      </c>
      <c r="D1081" t="s">
        <v>4647</v>
      </c>
    </row>
    <row r="1082" spans="1:4">
      <c r="A1082">
        <v>1106</v>
      </c>
      <c r="B1082" s="13">
        <v>46104</v>
      </c>
      <c r="C1082" t="s">
        <v>1771</v>
      </c>
      <c r="D1082" t="s">
        <v>4649</v>
      </c>
    </row>
    <row r="1083" spans="1:4">
      <c r="A1083">
        <v>1107</v>
      </c>
      <c r="B1083" s="13">
        <v>46105</v>
      </c>
      <c r="C1083" t="s">
        <v>1448</v>
      </c>
      <c r="D1083" t="s">
        <v>4650</v>
      </c>
    </row>
    <row r="1084" spans="1:4">
      <c r="A1084">
        <v>1108</v>
      </c>
      <c r="B1084" s="13">
        <v>46105</v>
      </c>
      <c r="C1084" t="s">
        <v>2443</v>
      </c>
      <c r="D1084" t="s">
        <v>4653</v>
      </c>
    </row>
    <row r="1085" spans="1:4">
      <c r="A1085">
        <v>1109</v>
      </c>
      <c r="B1085" s="13">
        <v>46105</v>
      </c>
      <c r="C1085" t="s">
        <v>2752</v>
      </c>
      <c r="D1085" t="s">
        <v>4654</v>
      </c>
    </row>
    <row r="1086" spans="1:4">
      <c r="A1086">
        <v>1110</v>
      </c>
      <c r="B1086" s="13">
        <v>46105</v>
      </c>
      <c r="C1086" t="s">
        <v>1348</v>
      </c>
      <c r="D1086" t="s">
        <v>4655</v>
      </c>
    </row>
    <row r="1087" spans="1:4">
      <c r="A1087">
        <v>1111</v>
      </c>
      <c r="B1087" s="13">
        <v>46105</v>
      </c>
      <c r="C1087" t="s">
        <v>1573</v>
      </c>
      <c r="D1087" t="s">
        <v>4656</v>
      </c>
    </row>
    <row r="1088" spans="1:4">
      <c r="A1088">
        <v>1112</v>
      </c>
      <c r="B1088" s="13">
        <v>46105</v>
      </c>
      <c r="C1088" t="s">
        <v>2569</v>
      </c>
      <c r="D1088" t="s">
        <v>4660</v>
      </c>
    </row>
    <row r="1089" spans="1:4">
      <c r="A1089">
        <v>1113</v>
      </c>
      <c r="B1089" s="13">
        <v>46105</v>
      </c>
      <c r="C1089" t="s">
        <v>4661</v>
      </c>
      <c r="D1089" t="s">
        <v>4668</v>
      </c>
    </row>
    <row r="1090" spans="1:4">
      <c r="A1090">
        <v>1114</v>
      </c>
      <c r="B1090" s="13">
        <v>46105</v>
      </c>
      <c r="C1090" t="s">
        <v>1516</v>
      </c>
      <c r="D1090" t="s">
        <v>4672</v>
      </c>
    </row>
    <row r="1091" spans="1:4">
      <c r="A1091">
        <v>1115</v>
      </c>
      <c r="B1091" s="13">
        <v>46105</v>
      </c>
      <c r="C1091" t="s">
        <v>3797</v>
      </c>
      <c r="D1091" t="s">
        <v>4676</v>
      </c>
    </row>
    <row r="1092" spans="1:4">
      <c r="A1092">
        <v>1116</v>
      </c>
      <c r="B1092" s="13">
        <v>46105</v>
      </c>
      <c r="C1092" t="s">
        <v>1424</v>
      </c>
      <c r="D1092" t="s">
        <v>4678</v>
      </c>
    </row>
    <row r="1093" spans="1:4">
      <c r="A1093">
        <v>1117</v>
      </c>
      <c r="B1093" s="13">
        <v>46105</v>
      </c>
      <c r="C1093" t="s">
        <v>1281</v>
      </c>
      <c r="D1093" t="s">
        <v>4681</v>
      </c>
    </row>
    <row r="1094" spans="1:4">
      <c r="A1094">
        <v>1118</v>
      </c>
      <c r="B1094" s="13">
        <v>46105</v>
      </c>
      <c r="C1094" t="s">
        <v>1529</v>
      </c>
      <c r="D1094" t="s">
        <v>4683</v>
      </c>
    </row>
    <row r="1095" spans="1:4">
      <c r="A1095">
        <v>1119</v>
      </c>
      <c r="B1095" s="13">
        <v>46105</v>
      </c>
      <c r="C1095" t="s">
        <v>1561</v>
      </c>
      <c r="D1095" t="s">
        <v>4685</v>
      </c>
    </row>
    <row r="1096" spans="1:4">
      <c r="A1096">
        <v>1120</v>
      </c>
      <c r="B1096" s="13">
        <v>46105</v>
      </c>
      <c r="C1096" t="s">
        <v>2074</v>
      </c>
      <c r="D1096" t="s">
        <v>4688</v>
      </c>
    </row>
    <row r="1097" spans="1:4">
      <c r="A1097">
        <v>1121</v>
      </c>
      <c r="B1097" s="13">
        <v>46105</v>
      </c>
      <c r="C1097" t="s">
        <v>1835</v>
      </c>
      <c r="D1097" t="s">
        <v>4690</v>
      </c>
    </row>
    <row r="1098" spans="1:4">
      <c r="A1098">
        <v>1122</v>
      </c>
      <c r="B1098" s="13">
        <v>46106</v>
      </c>
      <c r="C1098" t="s">
        <v>1412</v>
      </c>
      <c r="D1098" t="s">
        <v>4692</v>
      </c>
    </row>
    <row r="1099" spans="1:4">
      <c r="A1099">
        <v>1123</v>
      </c>
      <c r="B1099" s="13">
        <v>46106</v>
      </c>
      <c r="C1099" t="s">
        <v>1424</v>
      </c>
      <c r="D1099" t="s">
        <v>4697</v>
      </c>
    </row>
    <row r="1100" spans="1:4">
      <c r="A1100">
        <v>1124</v>
      </c>
      <c r="B1100" s="13">
        <v>46106</v>
      </c>
      <c r="C1100" t="s">
        <v>1424</v>
      </c>
      <c r="D1100" t="s">
        <v>4698</v>
      </c>
    </row>
    <row r="1101" spans="1:4">
      <c r="A1101">
        <v>1125</v>
      </c>
      <c r="B1101" s="13">
        <v>46106</v>
      </c>
      <c r="C1101" t="s">
        <v>3797</v>
      </c>
      <c r="D1101" t="s">
        <v>4700</v>
      </c>
    </row>
    <row r="1102" spans="1:4">
      <c r="A1102">
        <v>1126</v>
      </c>
      <c r="B1102" s="13">
        <v>46106</v>
      </c>
      <c r="C1102" t="s">
        <v>2274</v>
      </c>
      <c r="D1102" t="s">
        <v>4703</v>
      </c>
    </row>
    <row r="1103" spans="1:4">
      <c r="A1103">
        <v>1127</v>
      </c>
      <c r="B1103" s="13">
        <v>46106</v>
      </c>
      <c r="C1103" t="s">
        <v>983</v>
      </c>
      <c r="D1103" t="s">
        <v>4706</v>
      </c>
    </row>
    <row r="1104" spans="1:4">
      <c r="A1104">
        <v>1128</v>
      </c>
      <c r="B1104" s="13">
        <v>46106</v>
      </c>
      <c r="C1104" t="s">
        <v>4693</v>
      </c>
      <c r="D1104" t="s">
        <v>4708</v>
      </c>
    </row>
    <row r="1105" spans="1:4">
      <c r="A1105">
        <v>1129</v>
      </c>
      <c r="B1105" s="13">
        <v>46106</v>
      </c>
      <c r="C1105" t="s">
        <v>3893</v>
      </c>
      <c r="D1105" t="s">
        <v>4711</v>
      </c>
    </row>
    <row r="1106" spans="1:4">
      <c r="A1106">
        <v>1130</v>
      </c>
      <c r="B1106" s="13">
        <v>46106</v>
      </c>
      <c r="C1106" t="s">
        <v>1374</v>
      </c>
      <c r="D1106" t="s">
        <v>4713</v>
      </c>
    </row>
    <row r="1107" spans="1:4">
      <c r="A1107">
        <v>1131</v>
      </c>
      <c r="B1107" s="13">
        <v>46107</v>
      </c>
      <c r="C1107" t="s">
        <v>1012</v>
      </c>
      <c r="D1107" t="s">
        <v>4715</v>
      </c>
    </row>
    <row r="1108" spans="1:4">
      <c r="A1108">
        <v>1132</v>
      </c>
      <c r="B1108" s="13">
        <v>46107</v>
      </c>
      <c r="C1108" t="s">
        <v>4719</v>
      </c>
      <c r="D1108" t="s">
        <v>4723</v>
      </c>
    </row>
    <row r="1109" spans="1:4">
      <c r="A1109">
        <v>1133</v>
      </c>
      <c r="B1109" s="13">
        <v>46107</v>
      </c>
      <c r="C1109" t="s">
        <v>1374</v>
      </c>
      <c r="D1109" t="s">
        <v>4726</v>
      </c>
    </row>
    <row r="1110" spans="1:4">
      <c r="A1110">
        <v>1134</v>
      </c>
      <c r="B1110" s="13">
        <v>46107</v>
      </c>
      <c r="C1110" t="s">
        <v>2858</v>
      </c>
      <c r="D1110" t="s">
        <v>4728</v>
      </c>
    </row>
    <row r="1111" spans="1:4">
      <c r="A1111">
        <v>1135</v>
      </c>
      <c r="B1111" s="13">
        <v>46107</v>
      </c>
      <c r="C1111" t="s">
        <v>1419</v>
      </c>
      <c r="D1111" t="s">
        <v>4729</v>
      </c>
    </row>
    <row r="1112" spans="1:4">
      <c r="A1112">
        <v>1136</v>
      </c>
      <c r="B1112" s="13">
        <v>46107</v>
      </c>
      <c r="C1112" t="s">
        <v>1412</v>
      </c>
      <c r="D1112" t="s">
        <v>4732</v>
      </c>
    </row>
    <row r="1113" spans="1:4">
      <c r="A1113">
        <v>1137</v>
      </c>
      <c r="B1113" s="13">
        <v>46107</v>
      </c>
      <c r="C1113" t="s">
        <v>2940</v>
      </c>
      <c r="D1113" t="s">
        <v>4734</v>
      </c>
    </row>
    <row r="1114" spans="1:4">
      <c r="A1114">
        <v>1138</v>
      </c>
      <c r="B1114" s="13">
        <v>46107</v>
      </c>
      <c r="C1114" t="s">
        <v>1012</v>
      </c>
      <c r="D1114" t="s">
        <v>4735</v>
      </c>
    </row>
    <row r="1115" spans="1:4">
      <c r="A1115">
        <v>1139</v>
      </c>
      <c r="B1115" s="13">
        <v>46108</v>
      </c>
      <c r="C1115" t="s">
        <v>1516</v>
      </c>
      <c r="D1115" t="s">
        <v>4741</v>
      </c>
    </row>
    <row r="1116" spans="1:4">
      <c r="A1116">
        <v>1140</v>
      </c>
      <c r="B1116" s="13">
        <v>46108</v>
      </c>
      <c r="C1116" t="s">
        <v>1812</v>
      </c>
      <c r="D1116" t="s">
        <v>4743</v>
      </c>
    </row>
    <row r="1117" spans="1:4">
      <c r="A1117">
        <v>1141</v>
      </c>
      <c r="B1117" s="13">
        <v>46108</v>
      </c>
      <c r="C1117" t="s">
        <v>1374</v>
      </c>
      <c r="D1117" t="s">
        <v>4747</v>
      </c>
    </row>
    <row r="1118" spans="1:4">
      <c r="A1118">
        <v>1142</v>
      </c>
      <c r="B1118" s="13">
        <v>46108</v>
      </c>
      <c r="C1118" t="s">
        <v>1001</v>
      </c>
      <c r="D1118" t="s">
        <v>4749</v>
      </c>
    </row>
    <row r="1119" spans="1:4">
      <c r="A1119">
        <v>1143</v>
      </c>
      <c r="B1119" s="13">
        <v>46108</v>
      </c>
      <c r="C1119" t="s">
        <v>2105</v>
      </c>
      <c r="D1119" t="s">
        <v>4751</v>
      </c>
    </row>
    <row r="1120" spans="1:4">
      <c r="A1120">
        <v>1144</v>
      </c>
      <c r="B1120" s="13">
        <v>46108</v>
      </c>
      <c r="C1120" t="s">
        <v>4752</v>
      </c>
      <c r="D1120" t="s">
        <v>4757</v>
      </c>
    </row>
    <row r="1121" spans="1:4">
      <c r="A1121">
        <v>1145</v>
      </c>
      <c r="B1121" s="13">
        <v>46108</v>
      </c>
      <c r="C1121" t="s">
        <v>1433</v>
      </c>
      <c r="D1121" t="s">
        <v>4758</v>
      </c>
    </row>
    <row r="1122" spans="1:4">
      <c r="A1122">
        <v>1146</v>
      </c>
      <c r="B1122" s="13">
        <v>46109</v>
      </c>
      <c r="C1122" t="s">
        <v>3797</v>
      </c>
      <c r="D1122" t="s">
        <v>4759</v>
      </c>
    </row>
    <row r="1123" spans="1:4">
      <c r="A1123">
        <v>1147</v>
      </c>
      <c r="B1123" s="13">
        <v>46111</v>
      </c>
      <c r="C1123" t="s">
        <v>1419</v>
      </c>
      <c r="D1123" t="s">
        <v>4764</v>
      </c>
    </row>
    <row r="1124" spans="1:4">
      <c r="A1124">
        <v>1148</v>
      </c>
      <c r="B1124" s="13">
        <v>46111</v>
      </c>
      <c r="C1124" t="s">
        <v>1454</v>
      </c>
      <c r="D1124" t="s">
        <v>4766</v>
      </c>
    </row>
    <row r="1125" spans="1:4">
      <c r="A1125">
        <v>1149</v>
      </c>
      <c r="B1125" s="13">
        <v>46111</v>
      </c>
      <c r="C1125" t="s">
        <v>1419</v>
      </c>
      <c r="D1125" t="s">
        <v>4767</v>
      </c>
    </row>
    <row r="1126" spans="1:4">
      <c r="A1126">
        <v>1150</v>
      </c>
      <c r="B1126" s="13">
        <v>46111</v>
      </c>
      <c r="C1126" t="s">
        <v>983</v>
      </c>
      <c r="D1126" t="s">
        <v>4769</v>
      </c>
    </row>
    <row r="1127" spans="1:4">
      <c r="A1127">
        <v>1151</v>
      </c>
      <c r="B1127" s="13">
        <v>46111</v>
      </c>
      <c r="C1127" t="s">
        <v>1552</v>
      </c>
      <c r="D1127" t="s">
        <v>4770</v>
      </c>
    </row>
    <row r="1128" spans="1:4">
      <c r="A1128">
        <v>1152</v>
      </c>
      <c r="B1128" s="13">
        <v>46111</v>
      </c>
      <c r="C1128" t="s">
        <v>1555</v>
      </c>
      <c r="D1128" t="s">
        <v>4772</v>
      </c>
    </row>
    <row r="1129" spans="1:4">
      <c r="A1129">
        <v>1153</v>
      </c>
      <c r="B1129" s="13">
        <v>46111</v>
      </c>
      <c r="C1129" t="s">
        <v>1009</v>
      </c>
      <c r="D1129" t="s">
        <v>4773</v>
      </c>
    </row>
    <row r="1130" spans="1:4">
      <c r="A1130">
        <v>1154</v>
      </c>
      <c r="B1130" s="13">
        <v>46112</v>
      </c>
      <c r="C1130" t="s">
        <v>1689</v>
      </c>
      <c r="D1130" t="s">
        <v>4780</v>
      </c>
    </row>
    <row r="1131" spans="1:4">
      <c r="A1131">
        <v>1155</v>
      </c>
      <c r="B1131" s="13">
        <v>46112</v>
      </c>
      <c r="C1131" t="s">
        <v>1756</v>
      </c>
      <c r="D1131" t="s">
        <v>4781</v>
      </c>
    </row>
    <row r="1132" spans="1:4">
      <c r="A1132">
        <v>1156</v>
      </c>
      <c r="B1132" s="13">
        <v>46112</v>
      </c>
      <c r="C1132" t="s">
        <v>1040</v>
      </c>
      <c r="D1132" t="s">
        <v>4784</v>
      </c>
    </row>
    <row r="1133" spans="1:4">
      <c r="A1133">
        <v>1157</v>
      </c>
      <c r="B1133" s="13">
        <v>46112</v>
      </c>
      <c r="C1133" t="s">
        <v>1009</v>
      </c>
      <c r="D1133" t="s">
        <v>4785</v>
      </c>
    </row>
    <row r="1134" spans="1:4">
      <c r="A1134">
        <v>1158</v>
      </c>
      <c r="B1134" s="13">
        <v>46113</v>
      </c>
      <c r="C1134" t="s">
        <v>4791</v>
      </c>
      <c r="D1134" t="s">
        <v>4795</v>
      </c>
    </row>
    <row r="1135" spans="1:4">
      <c r="A1135">
        <v>1159</v>
      </c>
      <c r="B1135" s="13">
        <v>46113</v>
      </c>
      <c r="C1135" t="s">
        <v>3797</v>
      </c>
      <c r="D1135" t="s">
        <v>4796</v>
      </c>
    </row>
    <row r="1136" spans="1:4">
      <c r="A1136">
        <v>1160</v>
      </c>
      <c r="B1136" s="13">
        <v>46113</v>
      </c>
      <c r="C1136" t="s">
        <v>3126</v>
      </c>
      <c r="D1136" t="s">
        <v>4797</v>
      </c>
    </row>
    <row r="1137" spans="1:4">
      <c r="A1137">
        <v>1161</v>
      </c>
      <c r="B1137" s="13">
        <v>46113</v>
      </c>
      <c r="C1137" t="s">
        <v>1134</v>
      </c>
      <c r="D1137" t="s">
        <v>4798</v>
      </c>
    </row>
    <row r="1138" spans="1:4">
      <c r="A1138">
        <v>1162</v>
      </c>
      <c r="B1138" s="13">
        <v>46113</v>
      </c>
      <c r="C1138" t="s">
        <v>1529</v>
      </c>
      <c r="D1138" t="s">
        <v>4799</v>
      </c>
    </row>
    <row r="1139" spans="1:4">
      <c r="A1139">
        <v>1163</v>
      </c>
      <c r="B1139" s="13">
        <v>46114</v>
      </c>
      <c r="C1139" t="s">
        <v>1448</v>
      </c>
      <c r="D1139" t="s">
        <v>4802</v>
      </c>
    </row>
    <row r="1140" spans="1:4">
      <c r="A1140">
        <v>1164</v>
      </c>
      <c r="B1140" s="13">
        <v>46114</v>
      </c>
      <c r="C1140" t="s">
        <v>1894</v>
      </c>
      <c r="D1140" t="s">
        <v>4803</v>
      </c>
    </row>
    <row r="1141" spans="1:4">
      <c r="A1141">
        <v>1165</v>
      </c>
      <c r="B1141" s="13">
        <v>46114</v>
      </c>
      <c r="C1141" t="s">
        <v>3398</v>
      </c>
      <c r="D1141" t="s">
        <v>4805</v>
      </c>
    </row>
    <row r="1142" spans="1:4">
      <c r="A1142">
        <v>1166</v>
      </c>
      <c r="B1142" s="13">
        <v>46114</v>
      </c>
      <c r="C1142" t="s">
        <v>2105</v>
      </c>
      <c r="D1142" t="s">
        <v>4806</v>
      </c>
    </row>
    <row r="1143" spans="1:4">
      <c r="A1143">
        <v>1167</v>
      </c>
      <c r="B1143" s="13">
        <v>46114</v>
      </c>
      <c r="C1143" t="s">
        <v>1419</v>
      </c>
      <c r="D1143" t="s">
        <v>4807</v>
      </c>
    </row>
    <row r="1144" spans="1:4">
      <c r="A1144">
        <v>1168</v>
      </c>
      <c r="B1144" s="13">
        <v>46114</v>
      </c>
      <c r="C1144" t="s">
        <v>2505</v>
      </c>
      <c r="D1144" t="s">
        <v>4809</v>
      </c>
    </row>
    <row r="1145" spans="1:4">
      <c r="A1145">
        <v>1169</v>
      </c>
      <c r="B1145" s="13">
        <v>46115</v>
      </c>
      <c r="C1145" t="s">
        <v>4814</v>
      </c>
      <c r="D1145" t="s">
        <v>4817</v>
      </c>
    </row>
    <row r="1146" spans="1:4">
      <c r="A1146">
        <v>1170</v>
      </c>
      <c r="B1146" s="13">
        <v>46115</v>
      </c>
      <c r="C1146" t="s">
        <v>1555</v>
      </c>
      <c r="D1146" t="s">
        <v>4820</v>
      </c>
    </row>
    <row r="1147" spans="1:4">
      <c r="A1147">
        <v>1171</v>
      </c>
      <c r="B1147" s="13">
        <v>46115</v>
      </c>
      <c r="C1147" t="s">
        <v>1573</v>
      </c>
      <c r="D1147" t="s">
        <v>4821</v>
      </c>
    </row>
    <row r="1148" spans="1:4">
      <c r="A1148">
        <v>1172</v>
      </c>
      <c r="B1148" s="13">
        <v>46115</v>
      </c>
      <c r="C1148" t="s">
        <v>1689</v>
      </c>
      <c r="D1148" t="s">
        <v>4822</v>
      </c>
    </row>
    <row r="1149" spans="1:4">
      <c r="A1149">
        <v>1173</v>
      </c>
      <c r="B1149" s="13">
        <v>46115</v>
      </c>
      <c r="C1149" t="s">
        <v>1555</v>
      </c>
      <c r="D1149" t="s">
        <v>4823</v>
      </c>
    </row>
    <row r="1150" spans="1:4">
      <c r="A1150">
        <v>1174</v>
      </c>
      <c r="B1150" s="13">
        <v>46115</v>
      </c>
      <c r="C1150" t="s">
        <v>1812</v>
      </c>
      <c r="D1150" t="s">
        <v>4825</v>
      </c>
    </row>
    <row r="1151" spans="1:4">
      <c r="A1151">
        <v>1175</v>
      </c>
      <c r="B1151" s="13">
        <v>46115</v>
      </c>
      <c r="C1151" t="s">
        <v>1714</v>
      </c>
      <c r="D1151" t="s">
        <v>4826</v>
      </c>
    </row>
    <row r="1152" spans="1:4">
      <c r="A1152">
        <v>1176</v>
      </c>
      <c r="B1152" s="13">
        <v>46115</v>
      </c>
      <c r="C1152" t="s">
        <v>1374</v>
      </c>
      <c r="D1152" t="s">
        <v>4828</v>
      </c>
    </row>
    <row r="1153" spans="1:4">
      <c r="A1153">
        <v>1177</v>
      </c>
      <c r="B1153" s="13">
        <v>46115</v>
      </c>
      <c r="C1153" t="s">
        <v>3395</v>
      </c>
      <c r="D1153" t="s">
        <v>4829</v>
      </c>
    </row>
    <row r="1154" spans="1:4">
      <c r="A1154">
        <v>1178</v>
      </c>
      <c r="B1154" s="13">
        <v>46116</v>
      </c>
      <c r="C1154" t="s">
        <v>1047</v>
      </c>
      <c r="D1154" t="s">
        <v>4830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230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-0.39999999850988388</v>
      </c>
      <c r="I2" s="192" t="s">
        <v>4736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4349</v>
      </c>
      <c r="E8" t="s">
        <v>4396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3400000</v>
      </c>
      <c r="I10" s="52" t="s">
        <v>4800</v>
      </c>
    </row>
    <row r="11" spans="1:11">
      <c r="A11" s="47">
        <v>10</v>
      </c>
      <c r="B11" t="s">
        <v>1256</v>
      </c>
      <c r="C11" t="s">
        <v>4350</v>
      </c>
      <c r="E11" t="s">
        <v>4397</v>
      </c>
      <c r="F11" t="s">
        <v>34</v>
      </c>
      <c r="G11" t="s">
        <v>4398</v>
      </c>
      <c r="H11" s="192">
        <f>SUMIF(주문_리스트!D:D,거래처!$B11,주문_리스트!M:M)+SUMIF(주문_리스트!D:D,거래처!B11,주문_리스트!N:N)+60000</f>
        <v>0</v>
      </c>
      <c r="I11" s="52" t="s">
        <v>4736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4351</v>
      </c>
      <c r="E15" t="s">
        <v>4399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3800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17547500.200000003</v>
      </c>
      <c r="I17" s="52" t="s">
        <v>4800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6110000</v>
      </c>
      <c r="I19" s="52" t="s">
        <v>4800</v>
      </c>
    </row>
    <row r="20" spans="1:13">
      <c r="A20" s="47">
        <v>19</v>
      </c>
      <c r="B20" t="s">
        <v>1265</v>
      </c>
      <c r="C20" t="s">
        <v>1209</v>
      </c>
      <c r="E20" t="s">
        <v>4400</v>
      </c>
      <c r="F20" t="s">
        <v>32</v>
      </c>
      <c r="G20" t="s">
        <v>4401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100000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4352</v>
      </c>
      <c r="E27" t="s">
        <v>4402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3800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4736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3800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90000</v>
      </c>
      <c r="I37" s="52" t="s">
        <v>4736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4800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  <c r="I43" s="52" t="s">
        <v>4691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1000000.1000000015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0</v>
      </c>
      <c r="I54" s="52" t="s">
        <v>4800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4800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3802</v>
      </c>
    </row>
    <row r="65" spans="1:9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4800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4736</v>
      </c>
    </row>
    <row r="73" spans="1:9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2300000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0</v>
      </c>
      <c r="I74" s="52" t="s">
        <v>4736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  <c r="I76" s="52" t="s">
        <v>4736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4691</v>
      </c>
    </row>
    <row r="78" spans="1:9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3800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1800000</v>
      </c>
      <c r="I79" s="52" t="s">
        <v>4800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1300000</v>
      </c>
      <c r="I84" s="52" t="s">
        <v>4800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4800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3800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1100000</v>
      </c>
      <c r="I94" s="52" t="s">
        <v>4800</v>
      </c>
    </row>
    <row r="95" spans="1:1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3800</v>
      </c>
    </row>
    <row r="96" spans="1:1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30000</v>
      </c>
      <c r="I96" s="52" t="s">
        <v>3800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7292000</v>
      </c>
      <c r="I97" s="52" t="s">
        <v>4800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0</v>
      </c>
      <c r="I99" s="52" t="s">
        <v>3496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4736</v>
      </c>
    </row>
    <row r="102" spans="1:10">
      <c r="A102" s="47">
        <v>101</v>
      </c>
      <c r="B102" t="s">
        <v>1330</v>
      </c>
      <c r="C102" t="s">
        <v>4353</v>
      </c>
      <c r="E102" t="s">
        <v>4403</v>
      </c>
      <c r="F102" t="s">
        <v>32</v>
      </c>
      <c r="G102" t="s">
        <v>4404</v>
      </c>
      <c r="H102" s="192">
        <f>SUMIF(주문_리스트!D:D,거래처!$B102,주문_리스트!M:M)+SUMIF(주문_리스트!D:D,거래처!B102,주문_리스트!N:N)</f>
        <v>627000</v>
      </c>
      <c r="I102" s="52" t="s">
        <v>4800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0</v>
      </c>
      <c r="I107" s="52" t="s">
        <v>4736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4405</v>
      </c>
      <c r="H108" s="192">
        <f>SUMIF(주문_리스트!D:D,거래처!$B108,주문_리스트!M:M)+SUMIF(주문_리스트!D:D,거래처!B108,주문_리스트!N:N)</f>
        <v>0</v>
      </c>
      <c r="I108" s="52" t="s">
        <v>4800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5550000</v>
      </c>
      <c r="I109" s="52" t="s">
        <v>4800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650000</v>
      </c>
      <c r="J113" t="s">
        <v>3540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3881</v>
      </c>
      <c r="C115" t="s">
        <v>4354</v>
      </c>
      <c r="E115" t="s">
        <v>4406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4355</v>
      </c>
      <c r="C119" t="s">
        <v>4356</v>
      </c>
      <c r="E119" t="s">
        <v>4407</v>
      </c>
      <c r="F119" t="s">
        <v>33</v>
      </c>
      <c r="G119" t="s">
        <v>4408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  <c r="I128" s="52" t="s">
        <v>4691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4409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3906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4357</v>
      </c>
      <c r="C140" t="s">
        <v>4358</v>
      </c>
      <c r="E140" t="s">
        <v>4410</v>
      </c>
      <c r="F140" t="s">
        <v>32</v>
      </c>
      <c r="G140" t="s">
        <v>4411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  <c r="I145" s="52" t="s">
        <v>4736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0</v>
      </c>
      <c r="I148" s="52" t="s">
        <v>4736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100000</v>
      </c>
      <c r="I162" s="52" t="s">
        <v>4800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350000</v>
      </c>
      <c r="I173" s="52" t="s">
        <v>4800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9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570000</v>
      </c>
    </row>
    <row r="182" spans="1:9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3791</v>
      </c>
      <c r="C189" t="s">
        <v>3792</v>
      </c>
      <c r="E189" t="s">
        <v>3793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3874</v>
      </c>
      <c r="C190" t="s">
        <v>4359</v>
      </c>
      <c r="E190" t="s">
        <v>4412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3875</v>
      </c>
      <c r="C191" t="s">
        <v>4360</v>
      </c>
      <c r="E191" t="s">
        <v>4413</v>
      </c>
      <c r="F191" t="s">
        <v>972</v>
      </c>
      <c r="G191" t="s">
        <v>4414</v>
      </c>
      <c r="H191" s="192">
        <f>SUMIF(주문_리스트!D:D,거래처!$B191,주문_리스트!M:M)+SUMIF(주문_리스트!D:D,거래처!B191,주문_리스트!N:N)</f>
        <v>2700000</v>
      </c>
      <c r="I191" s="52" t="s">
        <v>4800</v>
      </c>
    </row>
    <row r="192" spans="1:9">
      <c r="A192" s="47">
        <v>191</v>
      </c>
      <c r="B192" t="s">
        <v>3876</v>
      </c>
      <c r="C192" t="s">
        <v>4361</v>
      </c>
      <c r="E192" t="s">
        <v>4415</v>
      </c>
      <c r="F192" t="s">
        <v>962</v>
      </c>
      <c r="G192" t="s">
        <v>4416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3877</v>
      </c>
      <c r="C193" t="s">
        <v>4362</v>
      </c>
      <c r="E193" t="s">
        <v>4417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4363</v>
      </c>
      <c r="C194" t="s">
        <v>4364</v>
      </c>
      <c r="E194" t="s">
        <v>4418</v>
      </c>
      <c r="F194" t="s">
        <v>34</v>
      </c>
      <c r="G194" t="s">
        <v>4419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3883</v>
      </c>
      <c r="C195" t="s">
        <v>4365</v>
      </c>
      <c r="E195" t="s">
        <v>4420</v>
      </c>
      <c r="F195" t="s">
        <v>962</v>
      </c>
      <c r="G195" t="s">
        <v>4421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3882</v>
      </c>
      <c r="C196" t="s">
        <v>4366</v>
      </c>
      <c r="E196" t="s">
        <v>4422</v>
      </c>
      <c r="F196" t="s">
        <v>1164</v>
      </c>
      <c r="G196" t="s">
        <v>4423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3884</v>
      </c>
      <c r="C197" t="s">
        <v>4367</v>
      </c>
      <c r="E197" t="s">
        <v>4424</v>
      </c>
      <c r="F197" t="s">
        <v>962</v>
      </c>
      <c r="G197" t="s">
        <v>4425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3885</v>
      </c>
      <c r="C198" t="s">
        <v>4368</v>
      </c>
      <c r="E198" t="s">
        <v>4426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3887</v>
      </c>
      <c r="C199" t="s">
        <v>4369</v>
      </c>
      <c r="E199" t="s">
        <v>4427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3891</v>
      </c>
      <c r="C200" t="s">
        <v>4370</v>
      </c>
      <c r="E200" t="s">
        <v>4428</v>
      </c>
      <c r="F200" t="s">
        <v>962</v>
      </c>
      <c r="G200" t="s">
        <v>4429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3894</v>
      </c>
      <c r="C201" t="s">
        <v>4371</v>
      </c>
      <c r="E201" t="s">
        <v>4430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4372</v>
      </c>
      <c r="C202" t="s">
        <v>4373</v>
      </c>
      <c r="E202" t="s">
        <v>4431</v>
      </c>
      <c r="F202" t="s">
        <v>4710</v>
      </c>
      <c r="G202" t="s">
        <v>4709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3902</v>
      </c>
      <c r="C203" t="s">
        <v>4374</v>
      </c>
      <c r="E203" t="s">
        <v>4432</v>
      </c>
      <c r="F203" t="s">
        <v>962</v>
      </c>
      <c r="G203" t="s">
        <v>4433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3472</v>
      </c>
      <c r="C204" t="s">
        <v>4375</v>
      </c>
      <c r="D204" t="s">
        <v>4434</v>
      </c>
      <c r="E204" t="s">
        <v>4435</v>
      </c>
      <c r="F204" t="s">
        <v>962</v>
      </c>
      <c r="G204" t="s">
        <v>4436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3895</v>
      </c>
      <c r="C205" t="s">
        <v>1033</v>
      </c>
      <c r="E205" t="s">
        <v>4437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4376</v>
      </c>
      <c r="C206" t="s">
        <v>4377</v>
      </c>
      <c r="E206" t="s">
        <v>4438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3896</v>
      </c>
      <c r="C207" t="s">
        <v>4378</v>
      </c>
      <c r="E207" t="s">
        <v>4439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4379</v>
      </c>
      <c r="C208" t="s">
        <v>4380</v>
      </c>
      <c r="E208" t="s">
        <v>4440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3898</v>
      </c>
      <c r="C209" t="s">
        <v>4381</v>
      </c>
      <c r="E209" t="s">
        <v>4441</v>
      </c>
      <c r="F209" t="s">
        <v>962</v>
      </c>
      <c r="G209" t="s">
        <v>4442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3899</v>
      </c>
      <c r="C210" t="s">
        <v>4382</v>
      </c>
      <c r="E210" t="s">
        <v>4443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3900</v>
      </c>
      <c r="C211" t="s">
        <v>4383</v>
      </c>
      <c r="E211" t="s">
        <v>4444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3901</v>
      </c>
      <c r="C212" t="s">
        <v>4384</v>
      </c>
      <c r="E212" t="s">
        <v>4445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3903</v>
      </c>
      <c r="C213" t="s">
        <v>4385</v>
      </c>
      <c r="E213" t="s">
        <v>4446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3904</v>
      </c>
      <c r="C214" t="s">
        <v>4386</v>
      </c>
      <c r="E214" t="s">
        <v>4447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4387</v>
      </c>
      <c r="C215" t="s">
        <v>4388</v>
      </c>
      <c r="E215" t="s">
        <v>4448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4389</v>
      </c>
      <c r="E216" t="s">
        <v>4449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4390</v>
      </c>
      <c r="C217" t="s">
        <v>4391</v>
      </c>
      <c r="E217" t="s">
        <v>4450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4180</v>
      </c>
      <c r="C218" t="s">
        <v>4392</v>
      </c>
      <c r="E218" t="s">
        <v>4451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4291</v>
      </c>
      <c r="C219" t="s">
        <v>4393</v>
      </c>
      <c r="E219" t="s">
        <v>4452</v>
      </c>
      <c r="F219" t="s">
        <v>1164</v>
      </c>
      <c r="G219" t="s">
        <v>4452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4292</v>
      </c>
      <c r="C220" t="s">
        <v>4394</v>
      </c>
      <c r="E220" t="s">
        <v>4453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4293</v>
      </c>
      <c r="C221" t="s">
        <v>4395</v>
      </c>
      <c r="E221" t="s">
        <v>4454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4522</v>
      </c>
      <c r="C222" t="s">
        <v>4523</v>
      </c>
      <c r="E222" t="s">
        <v>4524</v>
      </c>
      <c r="F222" t="s">
        <v>962</v>
      </c>
      <c r="G222" t="s">
        <v>4525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4526</v>
      </c>
      <c r="C223" t="s">
        <v>4527</v>
      </c>
      <c r="E223" t="s">
        <v>4528</v>
      </c>
      <c r="F223" t="s">
        <v>4552</v>
      </c>
      <c r="G223" t="s">
        <v>4553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4662</v>
      </c>
      <c r="C224" t="s">
        <v>4663</v>
      </c>
      <c r="E224" t="s">
        <v>4664</v>
      </c>
      <c r="F224" t="s">
        <v>4665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4693</v>
      </c>
      <c r="C225" t="s">
        <v>4694</v>
      </c>
      <c r="E225" t="s">
        <v>4695</v>
      </c>
      <c r="F225" t="s">
        <v>1164</v>
      </c>
      <c r="G225" t="s">
        <v>4695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4719</v>
      </c>
      <c r="C226" t="s">
        <v>4720</v>
      </c>
      <c r="E226" t="s">
        <v>4721</v>
      </c>
      <c r="F226" t="s">
        <v>1164</v>
      </c>
      <c r="G226" t="s">
        <v>4721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4753</v>
      </c>
      <c r="C227" t="s">
        <v>4754</v>
      </c>
      <c r="E227" t="s">
        <v>4755</v>
      </c>
      <c r="F227" t="s">
        <v>4756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4791</v>
      </c>
      <c r="C228" t="s">
        <v>4792</v>
      </c>
      <c r="E228" t="s">
        <v>4793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4800</v>
      </c>
    </row>
    <row r="229" spans="1:9">
      <c r="A229" s="47">
        <v>229</v>
      </c>
      <c r="B229" t="s">
        <v>4814</v>
      </c>
      <c r="C229" t="s">
        <v>4351</v>
      </c>
      <c r="E229" t="s">
        <v>4815</v>
      </c>
      <c r="F229" t="s">
        <v>962</v>
      </c>
      <c r="G229" t="s">
        <v>4816</v>
      </c>
      <c r="H229" s="192">
        <f>SUMIF(주문_리스트!D:D,거래처!$B229,주문_리스트!M:M)+SUMIF(주문_리스트!D:D,거래처!B229,주문_리스트!N:N)</f>
        <v>2000000</v>
      </c>
    </row>
    <row r="230" spans="1:9">
      <c r="H230" s="192">
        <f>SUMIF(주문_리스트!D:D,거래처!$B230,주문_리스트!M:M)+SUMIF(주문_리스트!D:D,거래처!B230,주문_리스트!N:N)</f>
        <v>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6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7" sqref="G17:G1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262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4120</v>
      </c>
      <c r="C15" s="281" t="s">
        <v>1622</v>
      </c>
      <c r="D15" s="281" t="s">
        <v>4120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4455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4238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4456</v>
      </c>
      <c r="C44" s="281" t="s">
        <v>4457</v>
      </c>
      <c r="D44" s="281" t="s">
        <v>4456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4537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4458</v>
      </c>
      <c r="C85" s="281" t="s">
        <v>2682</v>
      </c>
      <c r="D85" s="281" t="s">
        <v>4458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4459</v>
      </c>
      <c r="C88" s="281" t="s">
        <v>1690</v>
      </c>
      <c r="D88" s="281" t="s">
        <v>4459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4460</v>
      </c>
      <c r="C89" s="281" t="s">
        <v>1691</v>
      </c>
      <c r="D89" s="281" t="s">
        <v>4460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3913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4461</v>
      </c>
      <c r="C97" s="281" t="s">
        <v>4462</v>
      </c>
      <c r="D97" s="281" t="s">
        <v>4461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4463</v>
      </c>
      <c r="C120" s="281" t="s">
        <v>4464</v>
      </c>
      <c r="D120" s="281" t="s">
        <v>4463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4465</v>
      </c>
      <c r="C121" s="281" t="s">
        <v>4466</v>
      </c>
      <c r="D121" s="281" t="s">
        <v>4465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4060</v>
      </c>
      <c r="C141" s="281" t="s">
        <v>4059</v>
      </c>
      <c r="D141" s="281" t="s">
        <v>4060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4467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4468</v>
      </c>
      <c r="C145" s="281" t="s">
        <v>2171</v>
      </c>
      <c r="D145" s="281" t="s">
        <v>4468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4469</v>
      </c>
      <c r="C162" s="281" t="s">
        <v>2229</v>
      </c>
      <c r="D162" s="281" t="s">
        <v>4469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4470</v>
      </c>
      <c r="C201" s="281" t="s">
        <v>4471</v>
      </c>
      <c r="D201" s="281" t="s">
        <v>4470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4472</v>
      </c>
      <c r="C205" s="281" t="s">
        <v>4473</v>
      </c>
      <c r="D205" s="281" t="s">
        <v>4472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4474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4475</v>
      </c>
      <c r="C229" s="281" t="s">
        <v>4476</v>
      </c>
      <c r="D229" s="281" t="s">
        <v>4475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3784</v>
      </c>
      <c r="C239" s="281" t="s">
        <v>3785</v>
      </c>
      <c r="D239" s="281" t="s">
        <v>3784</v>
      </c>
    </row>
    <row r="240" spans="1:7">
      <c r="A240">
        <v>239</v>
      </c>
      <c r="B240" s="281" t="s">
        <v>3916</v>
      </c>
      <c r="C240" s="281" t="s">
        <v>3915</v>
      </c>
      <c r="D240" s="281" t="s">
        <v>3916</v>
      </c>
      <c r="E240" s="52">
        <v>1000000</v>
      </c>
    </row>
    <row r="241" spans="1:9">
      <c r="A241">
        <v>240</v>
      </c>
      <c r="C241" s="281" t="s">
        <v>3922</v>
      </c>
      <c r="E241" s="52">
        <v>1000000</v>
      </c>
      <c r="H241" s="52" t="s">
        <v>4259</v>
      </c>
    </row>
    <row r="242" spans="1:9">
      <c r="A242">
        <v>241</v>
      </c>
      <c r="C242" s="281" t="s">
        <v>3926</v>
      </c>
      <c r="E242" s="52">
        <v>200000</v>
      </c>
      <c r="H242" s="52" t="s">
        <v>4259</v>
      </c>
    </row>
    <row r="243" spans="1:9">
      <c r="A243">
        <v>242</v>
      </c>
      <c r="B243" s="281" t="s">
        <v>1189</v>
      </c>
      <c r="C243" s="281" t="s">
        <v>3927</v>
      </c>
      <c r="D243" s="281" t="s">
        <v>1189</v>
      </c>
      <c r="E243" s="52">
        <v>400000</v>
      </c>
      <c r="F243" s="52">
        <v>200000</v>
      </c>
      <c r="I243" t="s">
        <v>4267</v>
      </c>
    </row>
    <row r="244" spans="1:9">
      <c r="A244">
        <v>243</v>
      </c>
      <c r="C244" s="281" t="s">
        <v>3930</v>
      </c>
      <c r="E244" s="52">
        <v>700000</v>
      </c>
    </row>
    <row r="245" spans="1:9">
      <c r="A245">
        <v>244</v>
      </c>
      <c r="B245" s="281" t="s">
        <v>3933</v>
      </c>
      <c r="C245" s="281" t="s">
        <v>3932</v>
      </c>
      <c r="D245" s="281" t="s">
        <v>3933</v>
      </c>
      <c r="E245" s="52">
        <v>1800000</v>
      </c>
    </row>
    <row r="246" spans="1:9">
      <c r="A246">
        <v>245</v>
      </c>
      <c r="B246" s="281" t="s">
        <v>4477</v>
      </c>
      <c r="C246" s="281" t="s">
        <v>2861</v>
      </c>
      <c r="D246" s="281" t="s">
        <v>4477</v>
      </c>
      <c r="E246" s="52">
        <v>350000</v>
      </c>
    </row>
    <row r="247" spans="1:9">
      <c r="A247">
        <v>246</v>
      </c>
      <c r="B247" s="281" t="s">
        <v>3935</v>
      </c>
      <c r="C247" s="281" t="s">
        <v>3934</v>
      </c>
      <c r="D247" s="281" t="s">
        <v>3935</v>
      </c>
      <c r="E247" s="52">
        <v>1300000</v>
      </c>
    </row>
    <row r="248" spans="1:9">
      <c r="A248">
        <v>247</v>
      </c>
      <c r="B248" s="281" t="s">
        <v>4478</v>
      </c>
      <c r="C248" s="281" t="s">
        <v>3936</v>
      </c>
      <c r="D248" s="281" t="s">
        <v>4478</v>
      </c>
      <c r="E248" s="52">
        <v>1550000</v>
      </c>
    </row>
    <row r="249" spans="1:9">
      <c r="A249">
        <v>248</v>
      </c>
      <c r="B249" s="281" t="s">
        <v>1915</v>
      </c>
      <c r="C249" s="281" t="s">
        <v>4479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4480</v>
      </c>
      <c r="C250" s="281" t="s">
        <v>2861</v>
      </c>
      <c r="D250" s="281" t="s">
        <v>4480</v>
      </c>
      <c r="E250" s="52">
        <v>396000</v>
      </c>
    </row>
    <row r="251" spans="1:9">
      <c r="A251">
        <v>250</v>
      </c>
      <c r="B251" s="281" t="s">
        <v>4481</v>
      </c>
      <c r="C251" s="281" t="s">
        <v>3949</v>
      </c>
      <c r="D251" s="281" t="s">
        <v>4481</v>
      </c>
      <c r="E251" s="52">
        <v>800000</v>
      </c>
    </row>
    <row r="252" spans="1:9">
      <c r="A252">
        <v>251</v>
      </c>
      <c r="B252" s="281" t="s">
        <v>4482</v>
      </c>
      <c r="C252" s="281" t="s">
        <v>2335</v>
      </c>
      <c r="D252" s="281" t="s">
        <v>4482</v>
      </c>
    </row>
    <row r="253" spans="1:9">
      <c r="A253">
        <v>252</v>
      </c>
      <c r="B253" s="281" t="s">
        <v>4483</v>
      </c>
      <c r="C253" s="281" t="s">
        <v>3066</v>
      </c>
      <c r="D253" s="281" t="s">
        <v>4483</v>
      </c>
      <c r="E253" s="52">
        <v>1600000</v>
      </c>
    </row>
    <row r="254" spans="1:9">
      <c r="A254">
        <v>253</v>
      </c>
      <c r="B254" s="281" t="s">
        <v>4484</v>
      </c>
      <c r="C254" s="281" t="s">
        <v>3982</v>
      </c>
      <c r="D254" s="281" t="s">
        <v>4484</v>
      </c>
      <c r="E254" s="52">
        <v>374000</v>
      </c>
    </row>
    <row r="255" spans="1:9">
      <c r="A255">
        <v>254</v>
      </c>
      <c r="B255" s="281" t="s">
        <v>4093</v>
      </c>
      <c r="C255" s="281" t="s">
        <v>1187</v>
      </c>
      <c r="D255" s="281" t="s">
        <v>4093</v>
      </c>
      <c r="E255" s="52">
        <v>1200000</v>
      </c>
    </row>
    <row r="256" spans="1:9">
      <c r="A256">
        <v>255</v>
      </c>
      <c r="C256" s="281" t="s">
        <v>3996</v>
      </c>
      <c r="E256" s="52">
        <v>1090910</v>
      </c>
    </row>
    <row r="257" spans="1:6">
      <c r="A257">
        <v>256</v>
      </c>
      <c r="B257" s="281" t="s">
        <v>4485</v>
      </c>
      <c r="C257" s="281" t="s">
        <v>4486</v>
      </c>
      <c r="D257" s="281" t="s">
        <v>4485</v>
      </c>
    </row>
    <row r="258" spans="1:6">
      <c r="A258">
        <v>257</v>
      </c>
      <c r="B258" s="281" t="s">
        <v>4487</v>
      </c>
      <c r="C258" s="281" t="s">
        <v>4249</v>
      </c>
      <c r="D258" s="281" t="s">
        <v>4487</v>
      </c>
    </row>
    <row r="259" spans="1:6">
      <c r="A259">
        <v>258</v>
      </c>
      <c r="B259" s="281" t="s">
        <v>4488</v>
      </c>
      <c r="C259" s="281" t="s">
        <v>1185</v>
      </c>
      <c r="D259" s="281" t="s">
        <v>4488</v>
      </c>
      <c r="E259" s="52">
        <v>1600000</v>
      </c>
    </row>
    <row r="260" spans="1:6">
      <c r="A260">
        <v>259</v>
      </c>
      <c r="B260" s="281" t="s">
        <v>4786</v>
      </c>
      <c r="C260" s="281" t="s">
        <v>4787</v>
      </c>
      <c r="D260" s="281" t="s">
        <v>4788</v>
      </c>
    </row>
    <row r="261" spans="1:6">
      <c r="A261">
        <v>260</v>
      </c>
      <c r="C261" s="281" t="s">
        <v>4489</v>
      </c>
      <c r="E261" s="52">
        <v>450000</v>
      </c>
      <c r="F261" s="52">
        <v>180000</v>
      </c>
    </row>
    <row r="262" spans="1:6">
      <c r="A262">
        <v>261</v>
      </c>
      <c r="B262" s="281" t="s">
        <v>4045</v>
      </c>
      <c r="C262" s="281" t="s">
        <v>4044</v>
      </c>
      <c r="D262" s="281" t="s">
        <v>4045</v>
      </c>
      <c r="E262" s="52">
        <v>850000</v>
      </c>
    </row>
    <row r="263" spans="1:6">
      <c r="A263">
        <v>262</v>
      </c>
      <c r="B263" s="281" t="s">
        <v>4049</v>
      </c>
      <c r="C263" s="281" t="s">
        <v>4048</v>
      </c>
      <c r="D263" s="281" t="s">
        <v>4049</v>
      </c>
      <c r="E263" s="52">
        <v>300000</v>
      </c>
    </row>
    <row r="264" spans="1:6">
      <c r="A264">
        <v>263</v>
      </c>
      <c r="B264" s="281" t="s">
        <v>4490</v>
      </c>
      <c r="C264" s="281" t="s">
        <v>4050</v>
      </c>
      <c r="D264" s="281" t="s">
        <v>4490</v>
      </c>
      <c r="E264" s="52">
        <v>650000</v>
      </c>
    </row>
    <row r="265" spans="1:6">
      <c r="A265">
        <v>264</v>
      </c>
      <c r="C265" s="281" t="s">
        <v>4053</v>
      </c>
      <c r="E265" s="52">
        <v>850000</v>
      </c>
    </row>
    <row r="266" spans="1:6">
      <c r="A266">
        <v>265</v>
      </c>
      <c r="B266" s="281" t="s">
        <v>4491</v>
      </c>
      <c r="C266" s="281" t="s">
        <v>4057</v>
      </c>
      <c r="D266" s="281" t="s">
        <v>4491</v>
      </c>
      <c r="E266" s="52">
        <v>357000</v>
      </c>
    </row>
    <row r="267" spans="1:6">
      <c r="A267">
        <v>266</v>
      </c>
      <c r="B267" s="281" t="s">
        <v>3761</v>
      </c>
      <c r="C267" s="281" t="s">
        <v>4058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4492</v>
      </c>
      <c r="C269" s="281" t="s">
        <v>3914</v>
      </c>
      <c r="D269" s="281" t="s">
        <v>4492</v>
      </c>
      <c r="E269" s="52">
        <v>70000</v>
      </c>
      <c r="F269" s="52">
        <v>40000</v>
      </c>
    </row>
    <row r="270" spans="1:6">
      <c r="A270">
        <v>269</v>
      </c>
      <c r="B270" s="281" t="s">
        <v>4068</v>
      </c>
      <c r="C270" s="281" t="s">
        <v>4067</v>
      </c>
      <c r="D270" s="281" t="s">
        <v>4068</v>
      </c>
      <c r="E270" s="52">
        <v>22000</v>
      </c>
    </row>
    <row r="271" spans="1:6">
      <c r="A271">
        <v>270</v>
      </c>
      <c r="B271" s="281" t="s">
        <v>4493</v>
      </c>
      <c r="C271" s="281" t="s">
        <v>4494</v>
      </c>
      <c r="D271" s="281" t="s">
        <v>4493</v>
      </c>
    </row>
    <row r="272" spans="1:6">
      <c r="A272">
        <v>271</v>
      </c>
      <c r="B272" s="281" t="s">
        <v>4072</v>
      </c>
      <c r="C272" s="281" t="s">
        <v>4071</v>
      </c>
      <c r="D272" s="281" t="s">
        <v>4072</v>
      </c>
    </row>
    <row r="273" spans="1:6">
      <c r="A273">
        <v>272</v>
      </c>
      <c r="B273" s="281" t="s">
        <v>1538</v>
      </c>
      <c r="C273" s="281" t="s">
        <v>4495</v>
      </c>
      <c r="D273" s="281" t="s">
        <v>1538</v>
      </c>
      <c r="E273" s="52">
        <v>1200000</v>
      </c>
    </row>
    <row r="274" spans="1:6">
      <c r="A274">
        <v>273</v>
      </c>
      <c r="B274" s="281" t="s">
        <v>4103</v>
      </c>
      <c r="C274" s="281" t="s">
        <v>4102</v>
      </c>
      <c r="D274" s="281" t="s">
        <v>4103</v>
      </c>
      <c r="E274" s="52">
        <v>1400000</v>
      </c>
    </row>
    <row r="275" spans="1:6">
      <c r="A275">
        <v>274</v>
      </c>
      <c r="B275" s="281" t="s">
        <v>4105</v>
      </c>
      <c r="C275" s="281" t="s">
        <v>3969</v>
      </c>
      <c r="D275" s="281" t="s">
        <v>4105</v>
      </c>
      <c r="E275" s="52">
        <v>1600000</v>
      </c>
    </row>
    <row r="276" spans="1:6">
      <c r="A276">
        <v>275</v>
      </c>
      <c r="B276" s="281" t="s">
        <v>4496</v>
      </c>
      <c r="C276" s="281" t="s">
        <v>4497</v>
      </c>
      <c r="D276" s="281" t="s">
        <v>4496</v>
      </c>
      <c r="E276" s="52">
        <v>150000</v>
      </c>
      <c r="F276" s="52">
        <v>110000</v>
      </c>
    </row>
    <row r="277" spans="1:6">
      <c r="A277">
        <v>276</v>
      </c>
      <c r="C277" s="281" t="s">
        <v>4110</v>
      </c>
      <c r="E277" s="52">
        <v>10000</v>
      </c>
    </row>
    <row r="278" spans="1:6">
      <c r="A278">
        <v>277</v>
      </c>
      <c r="B278" s="281" t="s">
        <v>4498</v>
      </c>
      <c r="C278" s="281" t="s">
        <v>4499</v>
      </c>
      <c r="D278" s="281" t="s">
        <v>4498</v>
      </c>
      <c r="E278" s="52">
        <v>1800000</v>
      </c>
    </row>
    <row r="279" spans="1:6">
      <c r="A279">
        <v>278</v>
      </c>
      <c r="B279" s="281" t="s">
        <v>4115</v>
      </c>
      <c r="C279" s="281" t="s">
        <v>4114</v>
      </c>
      <c r="D279" s="281" t="s">
        <v>4115</v>
      </c>
      <c r="E279" s="52">
        <v>1000000</v>
      </c>
    </row>
    <row r="280" spans="1:6">
      <c r="A280">
        <v>279</v>
      </c>
      <c r="B280" s="281" t="s">
        <v>4500</v>
      </c>
      <c r="C280" s="281" t="s">
        <v>4124</v>
      </c>
      <c r="D280" s="281" t="s">
        <v>4500</v>
      </c>
      <c r="E280" s="52">
        <v>1600000</v>
      </c>
    </row>
    <row r="281" spans="1:6">
      <c r="A281">
        <v>280</v>
      </c>
      <c r="B281" s="281" t="s">
        <v>4501</v>
      </c>
      <c r="C281" s="281" t="s">
        <v>4303</v>
      </c>
      <c r="D281" s="281" t="s">
        <v>4501</v>
      </c>
      <c r="E281" s="52">
        <v>2100000</v>
      </c>
    </row>
    <row r="282" spans="1:6">
      <c r="A282">
        <v>281</v>
      </c>
      <c r="B282" s="281" t="s">
        <v>2349</v>
      </c>
      <c r="C282" s="281" t="s">
        <v>4187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4188</v>
      </c>
      <c r="D283" s="281" t="s">
        <v>2384</v>
      </c>
      <c r="E283" s="52">
        <v>1200000</v>
      </c>
    </row>
    <row r="284" spans="1:6">
      <c r="A284">
        <v>283</v>
      </c>
      <c r="B284" s="281" t="s">
        <v>4502</v>
      </c>
      <c r="C284" s="281" t="s">
        <v>4194</v>
      </c>
      <c r="D284" s="281" t="s">
        <v>4502</v>
      </c>
      <c r="E284" s="52">
        <v>1700000</v>
      </c>
    </row>
    <row r="285" spans="1:6">
      <c r="A285">
        <v>284</v>
      </c>
      <c r="B285" s="281" t="s">
        <v>4286</v>
      </c>
      <c r="C285" s="281" t="s">
        <v>4287</v>
      </c>
      <c r="D285" s="281" t="s">
        <v>4286</v>
      </c>
      <c r="E285" s="52">
        <v>400000</v>
      </c>
    </row>
    <row r="286" spans="1:6">
      <c r="A286">
        <v>285</v>
      </c>
      <c r="B286" s="281" t="s">
        <v>4288</v>
      </c>
      <c r="C286" s="281" t="s">
        <v>4289</v>
      </c>
      <c r="D286" s="281" t="s">
        <v>4288</v>
      </c>
      <c r="E286" s="52">
        <v>400000</v>
      </c>
    </row>
    <row r="287" spans="1:6">
      <c r="A287">
        <v>286</v>
      </c>
      <c r="B287" s="281" t="s">
        <v>4304</v>
      </c>
      <c r="C287" s="281" t="s">
        <v>4303</v>
      </c>
      <c r="D287" s="281" t="s">
        <v>4304</v>
      </c>
      <c r="E287" s="52">
        <v>2100000</v>
      </c>
    </row>
    <row r="288" spans="1:6">
      <c r="A288">
        <v>287</v>
      </c>
      <c r="B288" s="281" t="s">
        <v>4503</v>
      </c>
      <c r="C288" s="281" t="s">
        <v>1815</v>
      </c>
      <c r="D288" s="281" t="s">
        <v>4503</v>
      </c>
      <c r="E288" s="52">
        <v>210000</v>
      </c>
    </row>
    <row r="289" spans="1:8">
      <c r="A289">
        <v>288</v>
      </c>
      <c r="C289" s="281" t="s">
        <v>4329</v>
      </c>
      <c r="E289" s="52">
        <v>350000</v>
      </c>
    </row>
    <row r="290" spans="1:8">
      <c r="A290">
        <v>289</v>
      </c>
      <c r="C290" s="281" t="s">
        <v>4529</v>
      </c>
      <c r="E290" s="52">
        <v>1500000</v>
      </c>
      <c r="H290" t="s">
        <v>4513</v>
      </c>
    </row>
    <row r="291" spans="1:8">
      <c r="A291">
        <v>290</v>
      </c>
      <c r="B291" s="281" t="s">
        <v>4538</v>
      </c>
      <c r="C291" s="281" t="s">
        <v>4539</v>
      </c>
      <c r="D291" s="281" t="s">
        <v>4538</v>
      </c>
      <c r="E291" s="52">
        <v>10000</v>
      </c>
      <c r="H291" t="s">
        <v>4516</v>
      </c>
    </row>
    <row r="292" spans="1:8">
      <c r="A292">
        <v>291</v>
      </c>
      <c r="B292" s="281" t="s">
        <v>4540</v>
      </c>
      <c r="C292" s="281" t="s">
        <v>4541</v>
      </c>
      <c r="D292" s="281" t="s">
        <v>4540</v>
      </c>
      <c r="E292" s="52">
        <v>100000</v>
      </c>
      <c r="F292" s="52">
        <v>25000</v>
      </c>
    </row>
    <row r="293" spans="1:8">
      <c r="A293">
        <v>292</v>
      </c>
      <c r="B293" s="281" t="s">
        <v>4542</v>
      </c>
      <c r="C293" s="281" t="s">
        <v>4303</v>
      </c>
      <c r="D293" s="281" t="s">
        <v>4542</v>
      </c>
      <c r="E293" s="52">
        <v>2100000</v>
      </c>
    </row>
    <row r="294" spans="1:8">
      <c r="A294">
        <v>293</v>
      </c>
      <c r="B294" s="281" t="s">
        <v>4543</v>
      </c>
      <c r="C294" s="281" t="s">
        <v>4544</v>
      </c>
      <c r="D294" s="281" t="s">
        <v>4543</v>
      </c>
      <c r="E294" s="52">
        <v>1000000</v>
      </c>
    </row>
    <row r="295" spans="1:8">
      <c r="A295">
        <v>294</v>
      </c>
      <c r="B295" s="281" t="s">
        <v>4545</v>
      </c>
      <c r="C295" s="281" t="s">
        <v>4544</v>
      </c>
      <c r="D295" s="281" t="s">
        <v>4545</v>
      </c>
      <c r="E295" s="52">
        <v>1000000</v>
      </c>
      <c r="H295" s="52" t="s">
        <v>4545</v>
      </c>
    </row>
    <row r="296" spans="1:8">
      <c r="A296">
        <v>295</v>
      </c>
      <c r="B296" s="281" t="s">
        <v>4585</v>
      </c>
      <c r="C296" s="281" t="s">
        <v>4584</v>
      </c>
      <c r="D296" s="281" t="s">
        <v>4585</v>
      </c>
      <c r="E296" s="52">
        <v>100000</v>
      </c>
      <c r="H296" s="52" t="s">
        <v>4586</v>
      </c>
    </row>
    <row r="297" spans="1:8">
      <c r="A297">
        <v>252</v>
      </c>
      <c r="C297" s="281" t="s">
        <v>4659</v>
      </c>
      <c r="E297" s="52">
        <v>300000</v>
      </c>
    </row>
    <row r="298" spans="1:8">
      <c r="A298">
        <v>253</v>
      </c>
      <c r="C298" s="281" t="s">
        <v>4682</v>
      </c>
      <c r="E298" s="52">
        <v>1000000</v>
      </c>
    </row>
    <row r="299" spans="1:8">
      <c r="A299">
        <v>254</v>
      </c>
      <c r="C299" s="281" t="s">
        <v>4686</v>
      </c>
      <c r="E299" s="52">
        <v>20000</v>
      </c>
    </row>
    <row r="300" spans="1:8">
      <c r="A300">
        <v>255</v>
      </c>
      <c r="C300" s="281" t="s">
        <v>4687</v>
      </c>
      <c r="E300" s="52">
        <v>30000</v>
      </c>
    </row>
    <row r="301" spans="1:8">
      <c r="A301">
        <v>256</v>
      </c>
      <c r="C301" s="281" t="s">
        <v>4707</v>
      </c>
      <c r="E301" s="52">
        <v>350000</v>
      </c>
    </row>
    <row r="302" spans="1:8">
      <c r="A302">
        <v>257</v>
      </c>
      <c r="C302" s="281" t="s">
        <v>4717</v>
      </c>
      <c r="D302" s="281" t="s">
        <v>4718</v>
      </c>
      <c r="E302" s="52">
        <v>1200000</v>
      </c>
    </row>
    <row r="303" spans="1:8">
      <c r="A303">
        <v>258</v>
      </c>
      <c r="C303" s="281" t="s">
        <v>4727</v>
      </c>
      <c r="E303" s="52">
        <v>100000</v>
      </c>
    </row>
    <row r="304" spans="1:8">
      <c r="A304">
        <v>259</v>
      </c>
      <c r="C304" s="281" t="s">
        <v>4778</v>
      </c>
      <c r="D304" s="281" t="s">
        <v>4779</v>
      </c>
      <c r="E304" s="52">
        <v>100000</v>
      </c>
    </row>
    <row r="305" spans="1:5">
      <c r="A305">
        <v>260</v>
      </c>
      <c r="C305" s="281" t="s">
        <v>4804</v>
      </c>
      <c r="E305" s="52">
        <v>300000</v>
      </c>
    </row>
    <row r="306" spans="1:5">
      <c r="A306">
        <v>261</v>
      </c>
      <c r="C306" s="281" t="s">
        <v>4812</v>
      </c>
      <c r="D306" s="281" t="s">
        <v>4813</v>
      </c>
      <c r="E306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3822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3821</v>
      </c>
      <c r="I1" s="7" t="s">
        <v>47</v>
      </c>
      <c r="J1" s="7" t="s">
        <v>48</v>
      </c>
      <c r="K1">
        <v>152</v>
      </c>
    </row>
    <row r="2" spans="1:11">
      <c r="A2">
        <v>1</v>
      </c>
      <c r="B2" s="13">
        <v>46051</v>
      </c>
      <c r="C2" s="13"/>
      <c r="D2" s="281" t="s">
        <v>4205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4206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4207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3826</v>
      </c>
      <c r="D5" s="281" t="s">
        <v>4208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3823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3826</v>
      </c>
      <c r="D7" s="281" t="s">
        <v>4209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4210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 t="s">
        <v>3826</v>
      </c>
      <c r="D9" s="281" t="s">
        <v>4211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4212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3826</v>
      </c>
      <c r="D11" s="281" t="s">
        <v>4213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3826</v>
      </c>
      <c r="D12" s="281" t="s">
        <v>4214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3826</v>
      </c>
      <c r="D13" s="281" t="s">
        <v>4215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3826</v>
      </c>
      <c r="D14" s="281" t="s">
        <v>4216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4217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4218</v>
      </c>
    </row>
    <row r="16" spans="1:11">
      <c r="A16">
        <v>15</v>
      </c>
      <c r="B16" s="13">
        <v>46051</v>
      </c>
      <c r="C16" s="13"/>
      <c r="D16" s="281" t="s">
        <v>4219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4218</v>
      </c>
    </row>
    <row r="17" spans="1:10">
      <c r="A17">
        <v>16</v>
      </c>
      <c r="B17" s="13">
        <v>46051</v>
      </c>
      <c r="C17" s="13"/>
      <c r="D17" s="281" t="s">
        <v>4220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4218</v>
      </c>
    </row>
    <row r="18" spans="1:10">
      <c r="A18">
        <v>17</v>
      </c>
      <c r="B18" s="13">
        <v>46051</v>
      </c>
      <c r="C18" s="13"/>
      <c r="D18" s="281" t="s">
        <v>4222</v>
      </c>
      <c r="E18" s="189" t="s">
        <v>4223</v>
      </c>
      <c r="F18" s="189" t="s">
        <v>4224</v>
      </c>
      <c r="G18" s="52">
        <v>1</v>
      </c>
      <c r="H18" s="52">
        <v>1500000</v>
      </c>
      <c r="I18" t="s">
        <v>4225</v>
      </c>
    </row>
    <row r="19" spans="1:10">
      <c r="A19">
        <v>18</v>
      </c>
      <c r="B19" s="13">
        <v>46051</v>
      </c>
      <c r="C19" s="13"/>
      <c r="D19" s="281" t="s">
        <v>4226</v>
      </c>
      <c r="E19" s="189" t="s">
        <v>4223</v>
      </c>
      <c r="F19" s="189" t="s">
        <v>4224</v>
      </c>
      <c r="G19" s="52">
        <v>1</v>
      </c>
      <c r="H19" s="52">
        <v>1500000</v>
      </c>
      <c r="I19" t="s">
        <v>4227</v>
      </c>
    </row>
    <row r="20" spans="1:10">
      <c r="A20">
        <v>19</v>
      </c>
      <c r="B20" s="13">
        <v>46051</v>
      </c>
      <c r="C20" s="13"/>
      <c r="D20" s="281" t="s">
        <v>4228</v>
      </c>
      <c r="E20" s="189" t="s">
        <v>4223</v>
      </c>
      <c r="F20" s="189" t="s">
        <v>4224</v>
      </c>
      <c r="G20" s="52">
        <v>1</v>
      </c>
      <c r="H20" s="52">
        <v>1500000</v>
      </c>
      <c r="I20" t="s">
        <v>4229</v>
      </c>
    </row>
    <row r="21" spans="1:10">
      <c r="A21">
        <v>20</v>
      </c>
      <c r="B21" s="13">
        <v>46051</v>
      </c>
      <c r="C21" s="13"/>
      <c r="D21" s="281" t="s">
        <v>4231</v>
      </c>
      <c r="E21" s="189" t="s">
        <v>4223</v>
      </c>
      <c r="F21" s="189" t="s">
        <v>4224</v>
      </c>
      <c r="G21" s="52">
        <v>1</v>
      </c>
      <c r="H21" s="52">
        <v>1500000</v>
      </c>
      <c r="I21" t="s">
        <v>4229</v>
      </c>
    </row>
    <row r="22" spans="1:10">
      <c r="A22">
        <v>21</v>
      </c>
      <c r="B22" s="13">
        <v>46051</v>
      </c>
      <c r="C22" s="13"/>
      <c r="D22" s="281" t="s">
        <v>4230</v>
      </c>
      <c r="E22" s="189" t="s">
        <v>4223</v>
      </c>
      <c r="F22" s="189" t="s">
        <v>4224</v>
      </c>
      <c r="G22" s="52">
        <v>1</v>
      </c>
      <c r="H22" s="52">
        <v>1500000</v>
      </c>
      <c r="I22" t="s">
        <v>4229</v>
      </c>
    </row>
    <row r="23" spans="1:10">
      <c r="A23">
        <v>22</v>
      </c>
      <c r="B23" s="13">
        <v>46051</v>
      </c>
      <c r="C23" s="13"/>
      <c r="D23" s="281" t="s">
        <v>4232</v>
      </c>
      <c r="E23" s="189" t="s">
        <v>4223</v>
      </c>
      <c r="F23" s="189" t="s">
        <v>4224</v>
      </c>
      <c r="G23" s="52">
        <v>1</v>
      </c>
      <c r="H23" s="52">
        <v>1500000</v>
      </c>
      <c r="I23" t="s">
        <v>4229</v>
      </c>
    </row>
    <row r="24" spans="1:10">
      <c r="A24">
        <v>23</v>
      </c>
      <c r="B24" s="13">
        <v>46051</v>
      </c>
      <c r="C24" s="13"/>
      <c r="D24" s="281" t="s">
        <v>4233</v>
      </c>
      <c r="E24" s="189" t="s">
        <v>4223</v>
      </c>
      <c r="F24" s="189" t="s">
        <v>4224</v>
      </c>
      <c r="G24" s="52">
        <v>1</v>
      </c>
      <c r="H24" s="52">
        <v>1500000</v>
      </c>
      <c r="I24" t="s">
        <v>4227</v>
      </c>
    </row>
    <row r="25" spans="1:10">
      <c r="A25">
        <v>24</v>
      </c>
      <c r="B25" s="13">
        <v>46051</v>
      </c>
      <c r="C25" s="13"/>
      <c r="D25" s="281" t="s">
        <v>4234</v>
      </c>
      <c r="E25" s="189" t="s">
        <v>4221</v>
      </c>
      <c r="F25" s="189" t="s">
        <v>1957</v>
      </c>
      <c r="G25" s="52">
        <v>1</v>
      </c>
      <c r="H25" s="52">
        <v>1500000</v>
      </c>
      <c r="I25" t="s">
        <v>4235</v>
      </c>
    </row>
    <row r="26" spans="1:10">
      <c r="A26">
        <v>25</v>
      </c>
      <c r="B26" s="13">
        <v>46051</v>
      </c>
      <c r="C26" s="13"/>
      <c r="D26" s="281" t="s">
        <v>4236</v>
      </c>
      <c r="E26" s="189" t="s">
        <v>4221</v>
      </c>
      <c r="F26" s="189" t="s">
        <v>1957</v>
      </c>
      <c r="G26" s="52">
        <v>1</v>
      </c>
      <c r="H26" s="52">
        <v>1500000</v>
      </c>
      <c r="I26" t="s">
        <v>4229</v>
      </c>
    </row>
    <row r="27" spans="1:10">
      <c r="A27">
        <v>26</v>
      </c>
      <c r="B27" s="13">
        <v>46051</v>
      </c>
      <c r="C27" s="13"/>
      <c r="D27" s="281" t="s">
        <v>4237</v>
      </c>
      <c r="E27" s="189" t="s">
        <v>4221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4239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4238</v>
      </c>
    </row>
    <row r="29" spans="1:10">
      <c r="A29">
        <v>28</v>
      </c>
      <c r="B29" s="13">
        <v>46051</v>
      </c>
      <c r="C29" s="13"/>
      <c r="D29" s="281" t="s">
        <v>4240</v>
      </c>
      <c r="E29" s="189" t="s">
        <v>1185</v>
      </c>
      <c r="F29" s="189" t="s">
        <v>1336</v>
      </c>
      <c r="H29" s="52">
        <v>1400000</v>
      </c>
      <c r="I29" t="s">
        <v>4238</v>
      </c>
      <c r="J29" t="s">
        <v>2322</v>
      </c>
    </row>
    <row r="30" spans="1:10">
      <c r="A30">
        <v>29</v>
      </c>
      <c r="B30" s="13">
        <v>46051</v>
      </c>
      <c r="C30" s="13" t="s">
        <v>3826</v>
      </c>
      <c r="D30" s="281" t="s">
        <v>4241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4238</v>
      </c>
    </row>
    <row r="31" spans="1:10">
      <c r="A31">
        <v>30</v>
      </c>
      <c r="B31" s="13">
        <v>46051</v>
      </c>
      <c r="C31" s="13"/>
      <c r="D31" s="281" t="s">
        <v>4242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4238</v>
      </c>
    </row>
    <row r="32" spans="1:10">
      <c r="A32">
        <v>31</v>
      </c>
      <c r="B32" s="13">
        <v>46051</v>
      </c>
      <c r="C32" s="13"/>
      <c r="D32" s="281" t="s">
        <v>4243</v>
      </c>
      <c r="E32" s="189" t="s">
        <v>1185</v>
      </c>
      <c r="F32" s="189" t="s">
        <v>1336</v>
      </c>
      <c r="H32" s="52">
        <v>1400000</v>
      </c>
      <c r="I32" t="s">
        <v>4238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4244</v>
      </c>
      <c r="E33" s="189" t="s">
        <v>1185</v>
      </c>
      <c r="F33" s="189" t="s">
        <v>1336</v>
      </c>
      <c r="H33" s="52">
        <v>1400000</v>
      </c>
      <c r="I33" t="s">
        <v>4238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4245</v>
      </c>
      <c r="E34" s="189" t="s">
        <v>1185</v>
      </c>
      <c r="F34" s="189" t="s">
        <v>1336</v>
      </c>
      <c r="H34" s="52">
        <v>1400000</v>
      </c>
      <c r="I34" t="s">
        <v>4238</v>
      </c>
      <c r="J34" t="s">
        <v>4581</v>
      </c>
    </row>
    <row r="35" spans="1:10">
      <c r="A35">
        <v>34</v>
      </c>
      <c r="B35" s="13">
        <v>46051</v>
      </c>
      <c r="C35" s="13"/>
      <c r="D35" s="281" t="s">
        <v>4246</v>
      </c>
      <c r="E35" s="189" t="s">
        <v>1185</v>
      </c>
      <c r="F35" s="189" t="s">
        <v>1336</v>
      </c>
      <c r="H35" s="52">
        <v>1400000</v>
      </c>
      <c r="I35" t="s">
        <v>4238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4247</v>
      </c>
      <c r="E36" s="189" t="s">
        <v>1185</v>
      </c>
      <c r="F36" s="189" t="s">
        <v>1336</v>
      </c>
      <c r="H36" s="52">
        <v>1400000</v>
      </c>
      <c r="I36" t="s">
        <v>4238</v>
      </c>
      <c r="J36" t="s">
        <v>4563</v>
      </c>
    </row>
    <row r="37" spans="1:10">
      <c r="A37">
        <v>36</v>
      </c>
      <c r="B37" s="13">
        <v>46051</v>
      </c>
      <c r="C37" s="13"/>
      <c r="D37" s="281" t="s">
        <v>4248</v>
      </c>
      <c r="E37" s="189" t="s">
        <v>1185</v>
      </c>
      <c r="F37" s="189" t="s">
        <v>1336</v>
      </c>
      <c r="H37" s="52">
        <v>1400000</v>
      </c>
      <c r="I37" t="s">
        <v>4238</v>
      </c>
      <c r="J37" t="s">
        <v>4563</v>
      </c>
    </row>
    <row r="38" spans="1:10">
      <c r="A38">
        <v>37</v>
      </c>
      <c r="B38" s="13">
        <v>46051</v>
      </c>
      <c r="C38" s="13"/>
      <c r="D38" s="281" t="s">
        <v>3820</v>
      </c>
      <c r="E38" s="189" t="s">
        <v>4252</v>
      </c>
      <c r="F38" s="189" t="s">
        <v>4253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3826</v>
      </c>
      <c r="D39" s="281" t="s">
        <v>4250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4251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4254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4255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4256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4257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4260</v>
      </c>
      <c r="E45" s="189" t="s">
        <v>1536</v>
      </c>
      <c r="F45" s="189" t="s">
        <v>4261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4262</v>
      </c>
      <c r="E46" s="189" t="s">
        <v>1536</v>
      </c>
      <c r="F46" s="189" t="s">
        <v>4258</v>
      </c>
      <c r="G46" s="52">
        <v>1</v>
      </c>
      <c r="H46" s="52">
        <v>1400000</v>
      </c>
      <c r="I46" t="s">
        <v>4263</v>
      </c>
    </row>
    <row r="47" spans="1:10">
      <c r="A47">
        <v>46</v>
      </c>
      <c r="B47" s="13">
        <v>46051</v>
      </c>
      <c r="C47" s="13"/>
      <c r="D47" s="281" t="s">
        <v>4264</v>
      </c>
      <c r="E47" s="189" t="s">
        <v>1536</v>
      </c>
      <c r="F47" s="189" t="s">
        <v>4258</v>
      </c>
      <c r="G47" s="52">
        <v>1</v>
      </c>
      <c r="H47" s="52">
        <v>1400000</v>
      </c>
      <c r="I47" t="s">
        <v>4265</v>
      </c>
    </row>
    <row r="48" spans="1:10">
      <c r="A48">
        <v>47</v>
      </c>
      <c r="B48" s="13">
        <v>46052</v>
      </c>
      <c r="C48" s="13"/>
      <c r="D48" s="281" t="s">
        <v>4268</v>
      </c>
      <c r="E48" s="189" t="s">
        <v>2146</v>
      </c>
      <c r="F48" s="189" t="s">
        <v>4266</v>
      </c>
      <c r="G48" s="52">
        <v>0</v>
      </c>
      <c r="H48" s="52">
        <v>1400000</v>
      </c>
      <c r="I48" t="s">
        <v>4269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4272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3826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 t="s">
        <v>3826</v>
      </c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4273</v>
      </c>
      <c r="F54" s="189" t="s">
        <v>4274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4275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4276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4277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4278</v>
      </c>
      <c r="E59" s="189" t="s">
        <v>4279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3816</v>
      </c>
      <c r="D60" s="281" t="s">
        <v>4280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4281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4282</v>
      </c>
      <c r="E62" s="189" t="s">
        <v>2987</v>
      </c>
      <c r="F62" s="189">
        <v>24137519344</v>
      </c>
      <c r="G62" s="52">
        <v>10</v>
      </c>
      <c r="I62" t="s">
        <v>4283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4284</v>
      </c>
      <c r="E65" s="189" t="s">
        <v>3918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4818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4285</v>
      </c>
    </row>
    <row r="67" spans="1:10">
      <c r="A67">
        <v>66</v>
      </c>
      <c r="B67" s="13">
        <v>46055</v>
      </c>
      <c r="C67" s="13" t="s">
        <v>4771</v>
      </c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4506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4508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4511</v>
      </c>
      <c r="F71" s="189" t="s">
        <v>4512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4517</v>
      </c>
      <c r="E72" s="189" t="s">
        <v>4514</v>
      </c>
      <c r="F72" s="189" t="s">
        <v>4515</v>
      </c>
      <c r="G72" s="52">
        <v>1</v>
      </c>
      <c r="H72" s="52">
        <v>100000</v>
      </c>
      <c r="I72" t="s">
        <v>4516</v>
      </c>
    </row>
    <row r="73" spans="1:10">
      <c r="A73">
        <v>72</v>
      </c>
      <c r="B73" s="13">
        <v>46085</v>
      </c>
      <c r="C73" s="13"/>
      <c r="D73" s="281" t="s">
        <v>4518</v>
      </c>
      <c r="E73" s="189" t="s">
        <v>4514</v>
      </c>
      <c r="F73" s="189" t="s">
        <v>4515</v>
      </c>
      <c r="G73" s="52">
        <v>1</v>
      </c>
      <c r="H73" s="52">
        <v>100000</v>
      </c>
      <c r="I73" t="s">
        <v>4516</v>
      </c>
    </row>
    <row r="74" spans="1:10">
      <c r="A74">
        <v>73</v>
      </c>
      <c r="B74" s="13">
        <v>46090</v>
      </c>
      <c r="C74" s="13"/>
      <c r="D74" s="281" t="s">
        <v>4546</v>
      </c>
      <c r="E74" s="189" t="s">
        <v>4544</v>
      </c>
      <c r="F74" s="189" t="s">
        <v>4545</v>
      </c>
      <c r="G74" s="52">
        <v>1</v>
      </c>
      <c r="H74" s="52">
        <v>1000000</v>
      </c>
      <c r="I74" t="s">
        <v>4545</v>
      </c>
    </row>
    <row r="75" spans="1:10">
      <c r="A75">
        <v>74</v>
      </c>
      <c r="B75" s="13">
        <v>46090</v>
      </c>
      <c r="C75" s="13"/>
      <c r="D75" s="281" t="s">
        <v>4547</v>
      </c>
      <c r="E75" s="189" t="s">
        <v>4544</v>
      </c>
      <c r="F75" s="189" t="s">
        <v>4545</v>
      </c>
      <c r="G75" s="52">
        <v>1</v>
      </c>
      <c r="H75" s="52">
        <v>1000000</v>
      </c>
      <c r="I75" t="s">
        <v>4545</v>
      </c>
    </row>
    <row r="76" spans="1:10">
      <c r="A76">
        <v>75</v>
      </c>
      <c r="B76" s="13">
        <v>46090</v>
      </c>
      <c r="C76" s="13" t="s">
        <v>3826</v>
      </c>
      <c r="D76" s="281" t="s">
        <v>4548</v>
      </c>
      <c r="E76" s="189" t="s">
        <v>1824</v>
      </c>
      <c r="F76" s="189" t="s">
        <v>4083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3826</v>
      </c>
      <c r="D77" s="281" t="s">
        <v>4550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4554</v>
      </c>
      <c r="E78" s="189" t="s">
        <v>4555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4587</v>
      </c>
      <c r="E81" s="189" t="s">
        <v>4584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4716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4589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4591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4592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4593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4594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4599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 t="s">
        <v>3826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4613</v>
      </c>
      <c r="D92" s="281" t="s">
        <v>4608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4611</v>
      </c>
    </row>
    <row r="93" spans="1:10">
      <c r="A93">
        <v>92</v>
      </c>
      <c r="B93" s="13">
        <v>46101</v>
      </c>
      <c r="C93" s="13" t="s">
        <v>4748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4684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4716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3826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3826</v>
      </c>
      <c r="E99" s="189" t="s">
        <v>4044</v>
      </c>
      <c r="F99" s="189" t="s">
        <v>4045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3826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3826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3816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4648</v>
      </c>
    </row>
    <row r="105" spans="1:9">
      <c r="A105">
        <v>104</v>
      </c>
      <c r="B105" s="13">
        <v>46105</v>
      </c>
      <c r="C105" s="13" t="s">
        <v>3816</v>
      </c>
      <c r="E105" s="189" t="s">
        <v>1471</v>
      </c>
      <c r="F105" s="189" t="s">
        <v>2625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3826</v>
      </c>
      <c r="E106" s="189" t="s">
        <v>2246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4704</v>
      </c>
      <c r="E107" s="189" t="s">
        <v>2562</v>
      </c>
      <c r="F107" s="189" t="s">
        <v>2561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3826</v>
      </c>
      <c r="E108" s="189" t="s">
        <v>2861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4102</v>
      </c>
      <c r="F109" s="189" t="s">
        <v>4103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3826</v>
      </c>
      <c r="E110" s="189" t="s">
        <v>4659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4669</v>
      </c>
      <c r="E111" s="189" t="s">
        <v>2162</v>
      </c>
      <c r="F111" s="189" t="s">
        <v>1919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3826</v>
      </c>
      <c r="E112" s="189" t="s">
        <v>3574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4760</v>
      </c>
      <c r="D113" s="281" t="s">
        <v>4673</v>
      </c>
      <c r="E113" s="189" t="s">
        <v>2146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3826</v>
      </c>
      <c r="E114" s="189" t="s">
        <v>2138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3826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3826</v>
      </c>
      <c r="E117" s="189" t="s">
        <v>2757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3826</v>
      </c>
      <c r="E118" s="189" t="s">
        <v>4479</v>
      </c>
      <c r="F118" s="189" t="s">
        <v>1915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3826</v>
      </c>
      <c r="E120" s="189" t="s">
        <v>4687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3649</v>
      </c>
      <c r="D121" s="281" t="s">
        <v>4696</v>
      </c>
      <c r="E121" s="189" t="s">
        <v>2138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3649</v>
      </c>
      <c r="D122" s="281" t="s">
        <v>4699</v>
      </c>
      <c r="E122" s="189" t="s">
        <v>2146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3826</v>
      </c>
      <c r="E123" s="189" t="s">
        <v>2052</v>
      </c>
      <c r="F123" s="189">
        <v>1068298046</v>
      </c>
      <c r="G123" s="52">
        <v>4</v>
      </c>
      <c r="H123" s="52">
        <v>450000</v>
      </c>
      <c r="I123" t="s">
        <v>4705</v>
      </c>
    </row>
    <row r="124" spans="1:9">
      <c r="A124">
        <v>123</v>
      </c>
      <c r="B124" s="13">
        <v>46106</v>
      </c>
      <c r="C124" s="13"/>
      <c r="E124" s="189" t="s">
        <v>1827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1731</v>
      </c>
      <c r="F125" s="189" t="s">
        <v>1733</v>
      </c>
      <c r="G125" s="52">
        <v>10</v>
      </c>
      <c r="H125" s="52">
        <v>65000</v>
      </c>
      <c r="I125" t="s">
        <v>1734</v>
      </c>
    </row>
    <row r="126" spans="1:9">
      <c r="A126">
        <v>125</v>
      </c>
      <c r="B126" s="13">
        <v>46106</v>
      </c>
      <c r="C126" s="13" t="s">
        <v>3826</v>
      </c>
      <c r="E126" s="189" t="s">
        <v>4707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4550</v>
      </c>
      <c r="E127" s="189" t="s">
        <v>1703</v>
      </c>
      <c r="F127" s="189" t="s">
        <v>4461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3826</v>
      </c>
      <c r="E128" s="189" t="s">
        <v>4727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4303</v>
      </c>
      <c r="F129" s="189" t="s">
        <v>4304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3826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4808</v>
      </c>
      <c r="E131" s="189" t="s">
        <v>1992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4771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3826</v>
      </c>
      <c r="E133" s="189" t="s">
        <v>2254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3826</v>
      </c>
      <c r="E134" s="189" t="s">
        <v>1711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3826</v>
      </c>
      <c r="E135" s="189" t="s">
        <v>2983</v>
      </c>
      <c r="G135" s="52">
        <v>1</v>
      </c>
      <c r="H135" s="52">
        <v>200000</v>
      </c>
      <c r="I135" t="s">
        <v>1737</v>
      </c>
    </row>
    <row r="136" spans="1:9">
      <c r="A136">
        <v>135</v>
      </c>
      <c r="B136" s="13">
        <v>46111</v>
      </c>
      <c r="C136" s="13"/>
      <c r="E136" s="189" t="s">
        <v>2861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2861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3826</v>
      </c>
      <c r="E138" s="189" t="s">
        <v>3982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4778</v>
      </c>
      <c r="F139" s="189" t="s">
        <v>4779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3508</v>
      </c>
      <c r="F140" s="189" t="s">
        <v>3518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4818</v>
      </c>
      <c r="E141" s="189" t="s">
        <v>4124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1986</v>
      </c>
      <c r="F142" s="189" t="s">
        <v>1985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3826</v>
      </c>
      <c r="E143" s="189" t="s">
        <v>2073</v>
      </c>
      <c r="F143" s="189" t="s">
        <v>2529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3826</v>
      </c>
      <c r="E144" s="189" t="s">
        <v>2120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3826</v>
      </c>
      <c r="E145" s="189" t="s">
        <v>4804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1824</v>
      </c>
      <c r="F146" s="189" t="s">
        <v>4083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3826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3826</v>
      </c>
      <c r="E148" s="189" t="s">
        <v>1461</v>
      </c>
      <c r="F148" s="189" t="s">
        <v>4456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/>
      <c r="E149" s="189" t="s">
        <v>2748</v>
      </c>
      <c r="F149" s="189" t="s">
        <v>2747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2143</v>
      </c>
      <c r="F150" s="189" t="s">
        <v>1687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3099</v>
      </c>
      <c r="F151" s="189">
        <v>1087327175</v>
      </c>
      <c r="G151" s="52">
        <v>1</v>
      </c>
      <c r="H151" s="52">
        <v>90000</v>
      </c>
      <c r="I151" t="s">
        <v>4827</v>
      </c>
    </row>
    <row r="152" spans="1:9">
      <c r="A152">
        <v>151</v>
      </c>
      <c r="B152" s="13">
        <v>46115</v>
      </c>
      <c r="C152" s="13"/>
      <c r="E152" s="189" t="s">
        <v>2861</v>
      </c>
      <c r="F152" s="189">
        <v>415089709</v>
      </c>
      <c r="G152" s="52">
        <v>1</v>
      </c>
      <c r="H152" s="52">
        <v>498000</v>
      </c>
    </row>
    <row r="153" spans="1:9">
      <c r="B153" s="13"/>
      <c r="C153" s="13"/>
    </row>
    <row r="154" spans="1:9">
      <c r="B154" s="13"/>
      <c r="C154" s="13"/>
    </row>
    <row r="155" spans="1:9">
      <c r="B155" s="13"/>
      <c r="C155" s="13"/>
    </row>
    <row r="156" spans="1:9">
      <c r="B156" s="13"/>
      <c r="C156" s="13"/>
    </row>
    <row r="157" spans="1:9">
      <c r="B157" s="13"/>
      <c r="C157" s="13"/>
    </row>
    <row r="158" spans="1:9">
      <c r="B158" s="13"/>
      <c r="C158" s="13"/>
    </row>
    <row r="159" spans="1:9">
      <c r="B159" s="13"/>
      <c r="C159" s="13"/>
    </row>
    <row r="160" spans="1:9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3818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3817</v>
      </c>
      <c r="G8" s="295" t="s">
        <v>3813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3811</v>
      </c>
      <c r="G9" s="295" t="s">
        <v>3814</v>
      </c>
    </row>
    <row r="10" spans="1:9" ht="28.35" customHeight="1">
      <c r="F10" s="295" t="s">
        <v>3812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3819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3816</v>
      </c>
    </row>
    <row r="3" spans="1:1">
      <c r="A3" s="297" t="s">
        <v>3811</v>
      </c>
    </row>
    <row r="4" spans="1:1">
      <c r="A4" s="297" t="s">
        <v>3812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3824</v>
      </c>
    </row>
    <row r="2" spans="1:1">
      <c r="A2" t="s">
        <v>3813</v>
      </c>
    </row>
    <row r="3" spans="1:1">
      <c r="A3" t="s">
        <v>3814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2026-04-04T03:01:12Z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