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7E7CBEE-3854-4FF2-B265-58E32ABB11E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주문_리스트!$A$1:$M$3537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<sst xmlns="http://schemas.openxmlformats.org/spreadsheetml/2006/main" count="16458" uniqueCount="4872">
  <si>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</si>
  <si>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</si>
  <si>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</si>
  <si>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</si>
  <si>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</si>
  <si>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</si>
  <si>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</si>
  <si>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</si>
  <si>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</si>
  <si>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</si>
  <si>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</si>
  <si>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</si>
  <si>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</si>
  <si>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</si>
  <si>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</si>
  <si>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</si>
  <si>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</si>
  <si>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</si>
  <si>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</si>
  <si>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</si>
  <si>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</si>
  <si>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</si>
  <si>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</si>
  <si>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</si>
  <si>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</si>
  <si>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</si>
  <si>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</si>
  <si>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</si>
  <si>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</si>
  <si>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</si>
  <si>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</si>
  <si>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</si>
  <si>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</si>
  <si>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</si>
  <si>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</si>
  <si>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</si>
  <si>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</si>
  <si>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</si>
  <si>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</si>
  <si>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</si>
  <si>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</si>
  <si>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</si>
  <si>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</si>
  <si>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</si>
  <si>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</si>
  <si>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</si>
  <si>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</si>
  <si>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</si>
  <si>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</si>
  <si>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</si>
  <si>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</si>
  <si>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</si>
  <si>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</si>
  <si>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</si>
  <si>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</si>
  <si>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</si>
  <si>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</si>
  <si>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</si>
  <si>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</si>
  <si>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</si>
  <si>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</si>
  <si>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</si>
  <si>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</si>
  <si>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</si>
  <si>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</si>
  <si>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</si>
  <si>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</si>
  <si>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</si>
  <si>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</si>
  <si>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</si>
  <si>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</si>
  <si>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</si>
  <si>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</si>
  <si>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</si>
  <si>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</si>
  <si>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</si>
  <si>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</si>
  <si>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</si>
  <si>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</si>
  <si>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</si>
  <si>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</si>
  <si>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</si>
  <si>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</si>
  <si>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</si>
  <si>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</si>
  <si>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</si>
  <si>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</si>
  <si>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</si>
  <si>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</si>
  <si>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</si>
  <si>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</si>
  <si>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</si>
  <si>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</si>
  <si>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</si>
  <si>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</si>
  <si>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</si>
  <si>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</si>
  <si>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</si>
  <si>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</si>
  <si>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</si>
  <si>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</si>
  <si>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</si>
  <si>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</si>
  <si>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</si>
  <si>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</si>
  <si>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</si>
  <si>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</si>
  <si>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</si>
  <si>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</si>
  <si>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</si>
  <si>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</si>
  <si>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</si>
  <si>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</si>
  <si>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</si>
  <si>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</si>
  <si>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</si>
  <si>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</si>
  <si>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</si>
  <si>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</si>
  <si>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</si>
  <si>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</si>
  <si>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</si>
  <si>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</si>
  <si>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</si>
  <si>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</si>
  <si>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</si>
  <si>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</si>
  <si>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</si>
  <si>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</si>
  <si>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</si>
  <si>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</si>
  <si>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</si>
  <si>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</si>
  <si>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</si>
  <si>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</si>
  <si>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</si>
  <si>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</si>
  <si>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</si>
  <si>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</si>
  <si>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</si>
  <si>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</si>
  <si>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</si>
  <si>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</si>
  <si>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</si>
  <si>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</si>
  <si>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</si>
  <si>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</si>
  <si>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</si>
  <si>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</si>
  <si>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</si>
  <si>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</si>
  <si>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</si>
  <si>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</si>
  <si>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</si>
  <si>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</si>
  <si>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</si>
  <si>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</si>
  <si>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</si>
  <si>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</si>
  <si>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</si>
  <si>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</si>
  <si>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</si>
  <si>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</si>
  <si>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</si>
  <si>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</si>
  <si>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</si>
  <si>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</si>
  <si>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</si>
  <si>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</si>
  <si>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</si>
  <si>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</si>
  <si>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</si>
  <si>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</si>
  <si>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</si>
  <si>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</si>
  <si>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</si>
  <si>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</si>
  <si>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</si>
  <si>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</si>
  <si>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</si>
  <si>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</si>
  <si>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</si>
  <si>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</si>
  <si>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</si>
  <si>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</si>
  <si>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</si>
  <si>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</si>
  <si>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</si>
  <si>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</si>
  <si>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</si>
  <si>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</si>
  <si>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</si>
  <si>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</si>
  <si>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</si>
  <si>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</si>
  <si>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</si>
  <si>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</si>
  <si>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</si>
  <si>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</si>
  <si>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</si>
  <si>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</si>
  <si>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</si>
  <si>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</si>
  <si>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</si>
  <si>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</si>
  <si>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</si>
  <si>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</si>
  <si>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</si>
  <si>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</si>
  <si>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</si>
  <si>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</si>
  <si>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</si>
  <si>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</si>
  <si>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</si>
  <si>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</si>
  <si>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</si>
  <si>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</si>
  <si>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</si>
  <si>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</si>
  <si>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</si>
  <si>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</si>
  <si>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</si>
  <si>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</si>
  <si>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</si>
  <si>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</si>
  <si>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</si>
  <si>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</si>
  <si>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</si>
  <si>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</si>
  <si>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</si>
  <si>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</si>
  <si>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</si>
  <si>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</si>
  <si>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</si>
  <si>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</si>
  <si>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</si>
  <si>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</si>
  <si>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</si>
  <si>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</si>
  <si>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</si>
  <si>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</si>
  <si>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</si>
  <si>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</si>
  <si>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</si>
  <si>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</si>
  <si>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</si>
  <si>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</si>
  <si>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</si>
  <si>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</si>
  <si>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</si>
  <si>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</si>
  <si>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</si>
  <si>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</si>
  <si>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</si>
  <si>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</si>
  <si>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</si>
  <si>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</si>
  <si>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</si>
  <si>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</si>
  <si>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</si>
  <si>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</si>
  <si>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</si>
  <si>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</si>
  <si>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</si>
  <si>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</si>
  <si>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</si>
  <si>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</si>
  <si>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</si>
  <si>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</si>
  <si>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</si>
  <si>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</si>
  <si>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</si>
  <si>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</si>
  <si>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</si>
  <si>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</si>
  <si>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</si>
  <si>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</si>
  <si>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</si>
  <si>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</si>
  <si>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</si>
  <si>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</si>
  <si>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</si>
  <si>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</si>
  <si>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</si>
  <si>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</si>
  <si>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</si>
  <si>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</si>
  <si>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</si>
  <si>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</si>
  <si>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</si>
  <si>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</si>
  <si>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</si>
  <si>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</si>
  <si>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</si>
  <si>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</si>
  <si>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</si>
  <si>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</si>
  <si>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</si>
  <si>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</si>
  <si>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</si>
  <si>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</si>
  <si>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</si>
  <si>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</si>
  <si>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</si>
  <si>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</si>
  <si>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</si>
  <si>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</si>
  <si>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</si>
  <si>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</si>
  <si>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</si>
  <si>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</si>
  <si>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</si>
  <si>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</si>
  <si>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</si>
  <si>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</si>
  <si>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</si>
  <si>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</si>
  <si>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</si>
  <si>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</si>
  <si>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</si>
  <si>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</si>
  <si>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</si>
  <si>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</si>
  <si>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</si>
  <si>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</si>
  <si>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</si>
  <si>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</si>
  <si>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</si>
  <si>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</si>
  <si>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</si>
  <si>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</si>
  <si>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</si>
  <si>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</si>
  <si>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</si>
  <si>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</si>
  <si>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</si>
  <si>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</si>
  <si>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</si>
  <si>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</si>
  <si>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</si>
  <si>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</si>
  <si>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</si>
  <si>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</si>
  <si>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</si>
  <si>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</si>
  <si>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</si>
  <si>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</si>
  <si>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</si>
  <si>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</si>
  <si>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</si>
  <si>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</si>
  <si>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</si>
  <si>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</si>
  <si>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</si>
  <si>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</si>
  <si>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</si>
  <si>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</si>
  <si>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</si>
  <si>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</si>
  <si>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</si>
  <si>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</si>
  <si>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</si>
  <si>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</si>
  <si>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</si>
  <si>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</si>
  <si>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</si>
  <si>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</si>
  <si>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</si>
  <si>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</si>
  <si>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</si>
  <si>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</si>
  <si>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</si>
  <si>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</si>
  <si>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</si>
  <si>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</si>
  <si>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</si>
  <si>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</si>
  <si>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</si>
  <si>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</si>
  <si>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</si>
  <si>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</si>
  <si>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</si>
  <si>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</si>
  <si>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</si>
  <si>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</si>
  <si>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</si>
  <si>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</si>
  <si>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</si>
  <si>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</si>
  <si>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</si>
  <si>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</si>
  <si>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</si>
  <si>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</si>
  <si>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</si>
  <si>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</si>
  <si>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</si>
  <si>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</si>
  <si>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</si>
  <si>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</si>
  <si>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</si>
  <si>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</si>
  <si>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</si>
  <si>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</si>
  <si>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</si>
  <si>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</si>
  <si>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</si>
  <si>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</si>
  <si>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</si>
  <si>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</si>
  <si>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</si>
  <si>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</si>
  <si>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</si>
  <si>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</si>
  <si>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</si>
  <si>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</si>
  <si>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</si>
  <si>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</si>
  <si>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</si>
  <si>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</si>
  <si>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</si>
  <si>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</si>
  <si>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</si>
  <si>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</si>
  <si>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</si>
  <si>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</si>
  <si>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</si>
  <si>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</si>
  <si>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</si>
  <si>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</si>
  <si>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</si>
  <si>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</si>
  <si>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</si>
  <si>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</si>
  <si>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</si>
  <si>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</si>
  <si>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</si>
  <si>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</si>
  <si>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</si>
  <si>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</si>
  <si>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</si>
  <si>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</si>
  <si>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</si>
  <si>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</si>
  <si>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</si>
  <si>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</si>
  <si>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</si>
  <si>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</si>
  <si>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</si>
  <si>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</si>
  <si>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</si>
  <si>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</si>
  <si>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</si>
  <si>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</si>
  <si>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</si>
  <si>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</si>
  <si>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</si>
  <si>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</si>
  <si>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</si>
  <si>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</si>
  <si>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</si>
  <si>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</si>
  <si>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</si>
  <si>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</si>
  <si>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</si>
  <si>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</si>
  <si>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</si>
  <si>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</si>
  <si>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</si>
  <si>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</si>
  <si>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</si>
  <si>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</si>
  <si>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</si>
  <si>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</si>
  <si>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</si>
  <si>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</si>
  <si>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</si>
  <si>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</si>
  <si>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</si>
  <si>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</si>
  <si>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</si>
  <si>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</si>
  <si>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</si>
  <si>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</si>
  <si>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</si>
  <si>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</si>
  <si>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</si>
  <si>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</si>
  <si>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</si>
  <si>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</si>
  <si>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</si>
  <si>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</si>
  <si>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</si>
  <si>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</si>
  <si>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</si>
  <si>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</si>
  <si>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</si>
  <si>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</si>
  <si>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</si>
  <si>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</si>
  <si>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</si>
  <si>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</si>
  <si>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</si>
  <si>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</si>
  <si>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</si>
  <si>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</si>
  <si>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</si>
  <si>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</si>
  <si>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</si>
  <si>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</si>
  <si>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</si>
  <si>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</si>
  <si>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</si>
  <si>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</si>
  <si>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</si>
  <si>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</si>
  <si>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</si>
  <si>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</si>
  <si>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</si>
  <si>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</si>
  <si>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</si>
  <si>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</si>
  <si>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</si>
  <si>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</si>
  <si>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</si>
  <si>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</si>
  <si>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</si>
  <si>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</si>
  <si>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</si>
  <si>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</si>
  <si>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</si>
  <si>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</si>
  <si>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</si>
  <si>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</si>
  <si>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</si>
  <si>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</si>
  <si>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</si>
  <si>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</si>
  <si>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</si>
  <si>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</si>
  <si>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</si>
  <si>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</si>
  <si>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</si>
  <si>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</si>
  <si>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</si>
  <si>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</si>
  <si>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</si>
  <si>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</si>
  <si>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</si>
  <si>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</si>
  <si>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</si>
  <si>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</si>
  <si>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</si>
  <si>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</si>
  <si>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</si>
  <si>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</si>
  <si>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</si>
  <si>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</si>
  <si>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</si>
  <si>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</si>
  <si>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</si>
  <si>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</si>
  <si>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</si>
  <si>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</si>
  <si>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</si>
  <si>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</si>
  <si>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</si>
  <si>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</si>
  <si>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</si>
  <si>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</si>
  <si>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</si>
  <si>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</si>
  <si>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</si>
  <si>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</si>
  <si>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</si>
  <si>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</si>
  <si>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</si>
  <si>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</si>
  <si>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</si>
  <si>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</si>
  <si>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</si>
  <si>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</si>
  <si>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</si>
  <si>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</si>
  <si>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</si>
  <si>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</si>
  <si>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</si>
  <si>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</si>
  <si>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</si>
  <si>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</si>
  <si>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</si>
  <si>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</si>
  <si>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</si>
  <si>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</si>
  <si>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</si>
  <si>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</si>
  <si>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</si>
  <si>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</si>
  <si>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</si>
  <si>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</si>
  <si>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</si>
  <si>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</si>
  <si>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</si>
  <si>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</si>
  <si>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</si>
  <si>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</si>
  <si>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</si>
  <si>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</si>
  <si>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</si>
  <si>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</si>
  <si>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</si>
  <si>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</si>
  <si>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</si>
  <si>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</si>
  <si>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</si>
  <si>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</si>
  <si>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</si>
  <si>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</si>
  <si>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</si>
  <si>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</si>
  <si>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</si>
  <si>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</si>
  <si>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</si>
  <si>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</si>
  <si>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</si>
  <si>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</si>
  <si>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</si>
  <si>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</si>
  <si>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</si>
  <si>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</si>
  <si>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</si>
  <si>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</si>
  <si>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</si>
  <si>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</si>
  <si>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</si>
  <si>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</si>
  <si>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</si>
  <si>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</si>
  <si>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</si>
  <si>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</si>
  <si>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</si>
  <si>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</si>
  <si>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</si>
  <si>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</si>
  <si>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</si>
  <si>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</si>
  <si>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</si>
  <si>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</si>
  <si>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</si>
  <si>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</si>
  <si>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</si>
  <si>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</si>
  <si>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</si>
  <si>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</si>
  <si>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</si>
  <si>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</si>
  <si>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</si>
  <si>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</si>
  <si>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</si>
  <si>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</si>
  <si>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</si>
  <si>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</si>
  <si>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</si>
  <si>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</si>
  <si>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</si>
  <si>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</si>
  <si>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</si>
  <si>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</si>
  <si>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</si>
  <si>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</si>
  <si>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</si>
  <si>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</si>
  <si>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</si>
  <si>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</si>
  <si>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</si>
  <si>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</si>
  <si>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</si>
  <si>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</si>
  <si>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</si>
  <si>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</si>
  <si>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</si>
  <si>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</si>
  <si>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</si>
  <si>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</si>
  <si>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</si>
  <si>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</si>
  <si>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</si>
  <si>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</si>
  <si>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</si>
  <si>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</si>
  <si>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</si>
  <si>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</si>
  <si>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</si>
  <si>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</si>
  <si>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</si>
  <si>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</si>
  <si>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</si>
  <si>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</si>
  <si>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</si>
  <si>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</si>
  <si>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</si>
  <si>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</si>
  <si>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</si>
  <si>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</si>
  <si>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</si>
  <si>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</si>
  <si>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</si>
  <si>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</si>
  <si>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</si>
  <si>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</si>
  <si>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</si>
  <si>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</si>
  <si>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</si>
  <si>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</si>
  <si>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</si>
  <si>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</si>
  <si>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</si>
  <si>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</si>
  <si>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</si>
  <si>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</si>
  <si>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</si>
  <si>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</si>
  <si>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</si>
  <si>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</si>
  <si>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</si>
  <si>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</si>
  <si>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</si>
  <si>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</si>
  <si>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</si>
  <si>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</si>
  <si>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</si>
  <si>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</si>
  <si>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</si>
  <si>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</si>
  <si>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</si>
  <si>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</si>
  <si>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</si>
  <si>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</si>
  <si>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</si>
  <si>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</si>
  <si>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</si>
  <si>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</si>
  <si>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</si>
  <si>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</si>
  <si>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</si>
  <si>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</si>
  <si>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</si>
  <si>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</si>
  <si>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</si>
  <si>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</si>
  <si>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</si>
  <si>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</si>
  <si>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</si>
  <si>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</si>
  <si>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</si>
  <si>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</si>
  <si>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</si>
  <si>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</si>
  <si>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</si>
  <si>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</si>
  <si>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</si>
  <si>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</si>
  <si>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</si>
  <si>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</si>
  <si>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</si>
  <si>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</si>
  <si>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</si>
  <si>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</si>
  <si>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</si>
  <si>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</si>
  <si>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</si>
  <si>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</si>
  <si>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</si>
  <si>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</si>
  <si>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</si>
  <si>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</si>
  <si>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</si>
  <si>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</si>
  <si>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</si>
  <si>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</si>
  <si>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</si>
  <si>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</si>
  <si>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</si>
  <si>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</si>
  <si>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</si>
  <si>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</si>
  <si>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</si>
  <si>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</si>
  <si>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</si>
  <si>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</si>
  <si>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</si>
  <si>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</si>
  <si>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</si>
  <si>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</si>
  <si>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</si>
  <si>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</si>
  <si>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</si>
  <si>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</si>
  <si>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</si>
  <si>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</si>
  <si>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</si>
  <si>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</si>
  <si>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</si>
  <si>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</si>
  <si>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</si>
  <si>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</si>
  <si>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</si>
  <si>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</si>
  <si>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</si>
  <si>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</si>
  <si>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</si>
  <si>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</si>
  <si>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</si>
  <si>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</si>
  <si>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</si>
  <si>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</si>
  <si>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</si>
  <si>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</si>
  <si>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</si>
  <si>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</si>
  <si>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</si>
  <si>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</si>
  <si>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</si>
  <si>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</si>
  <si>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</si>
  <si>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</si>
  <si>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</si>
  <si>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</si>
  <si>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</si>
  <si>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</si>
  <si>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</si>
  <si>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</si>
  <si>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</si>
  <si>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</si>
  <si>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</si>
  <si>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</si>
  <si>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</si>
  <si>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</si>
  <si>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</si>
  <si>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</si>
  <si>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</si>
  <si>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</si>
  <si>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</si>
  <si>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</si>
  <si>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</si>
  <si>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</si>
  <si>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</si>
  <si>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</si>
  <si>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</si>
  <si>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</si>
  <si>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</si>
  <si>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</si>
  <si>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</si>
  <si>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</si>
  <si>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</si>
  <si>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</si>
  <si>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</si>
  <si>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</si>
  <si>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</si>
  <si>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</si>
  <si>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</si>
  <si>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</si>
  <si>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</si>
  <si>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</si>
  <si>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</si>
  <si>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</si>
  <si>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</si>
  <si>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</si>
  <si>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</si>
  <si>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</si>
  <si>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</si>
  <si>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</si>
  <si>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</si>
  <si>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</si>
  <si>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</si>
  <si>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</si>
  <si>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</si>
  <si>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</si>
  <si>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</si>
  <si>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</si>
  <si>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</si>
  <si>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</si>
  <si>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</si>
  <si>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</si>
  <si>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</si>
  <si>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</si>
  <si>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</si>
  <si>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</si>
  <si>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</si>
  <si>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</si>
  <si>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</si>
  <si>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</si>
  <si>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</si>
  <si>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</si>
  <si>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</si>
  <si>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</si>
  <si>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</si>
  <si>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</si>
  <si>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</si>
  <si>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</si>
  <si>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</si>
  <si>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</si>
  <si>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</si>
  <si>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</si>
  <si>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</si>
  <si>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</si>
  <si>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</si>
  <si>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</si>
  <si>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</si>
  <si>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</si>
  <si>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</si>
  <si>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</si>
  <si>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</si>
  <si>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</si>
  <si>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</si>
  <si>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</si>
  <si>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</si>
  <si>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</si>
  <si>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</si>
  <si>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</si>
  <si>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</si>
  <si>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</si>
  <si>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</si>
  <si>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</si>
  <si>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</si>
  <si>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</si>
  <si>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</si>
  <si>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</si>
  <si>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</si>
  <si>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</si>
  <si>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</si>
  <si>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</si>
  <si>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</si>
  <si>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</si>
  <si>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</si>
  <si>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</si>
  <si>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</si>
  <si>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</si>
  <si>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</si>
  <si>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</si>
  <si>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</si>
  <si>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</si>
  <si>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</si>
  <si>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</si>
  <si>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</si>
  <si>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</si>
  <si>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</si>
  <si>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</si>
  <si>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</si>
  <si>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</si>
  <si>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</si>
  <si>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</si>
  <si>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</si>
  <si>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</si>
  <si>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</si>
  <si>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</si>
  <si>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</si>
  <si>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</si>
  <si>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</si>
  <si>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</si>
  <si>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</si>
  <si>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</si>
  <si>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</si>
  <si>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</si>
  <si>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</si>
  <si>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</si>
  <si>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</si>
  <si>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</si>
  <si>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</si>
  <si>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</si>
  <si>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</si>
  <si>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</si>
  <si>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</si>
  <si>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</si>
  <si>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</si>
  <si>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</si>
  <si>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</si>
  <si>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</si>
  <si>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</si>
  <si>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</si>
  <si>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</si>
  <si>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</si>
  <si>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</si>
  <si>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</si>
  <si>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</si>
  <si>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</si>
  <si>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</si>
  <si>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</si>
  <si>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</si>
  <si>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</si>
  <si>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</si>
  <si>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</si>
  <si>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</si>
  <si>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</si>
  <si>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</si>
  <si>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</si>
  <si>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</si>
  <si>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</si>
  <si>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</si>
  <si>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</si>
  <si>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</si>
  <si>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</si>
  <si>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</si>
  <si>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</si>
  <si>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</si>
  <si>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</si>
  <si>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</si>
  <si>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</si>
  <si>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</si>
  <si>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</si>
  <si>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</si>
  <si>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</si>
  <si>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</si>
  <si>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</si>
  <si>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</si>
  <si>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</si>
  <si>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</si>
  <si>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</si>
  <si>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</si>
  <si>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</si>
  <si>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</si>
  <si>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</si>
  <si>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</si>
  <si>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</si>
  <si>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</si>
  <si>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</si>
  <si>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</si>
  <si>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</si>
  <si>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</si>
  <si>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</si>
  <si>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</si>
  <si>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</si>
  <si>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</si>
  <si>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</si>
  <si>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</si>
  <si>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</si>
  <si>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</si>
  <si>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</si>
  <si>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</si>
  <si>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</si>
  <si>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</si>
  <si>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</si>
  <si>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</si>
  <si>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</si>
  <si>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</si>
  <si>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</si>
  <si>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</si>
  <si>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</si>
  <si>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</si>
  <si>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</si>
  <si>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</si>
  <si>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</si>
  <si>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</si>
  <si>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</si>
  <si>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</si>
  <si>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</si>
  <si>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</si>
  <si>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</si>
  <si>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</si>
  <si>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</si>
  <si>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</si>
  <si>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</si>
  <si>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</si>
  <si>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</si>
  <si>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</si>
  <si>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</si>
  <si>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</si>
  <si>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</si>
  <si>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</si>
  <si>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</si>
  <si>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</si>
  <si>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</si>
  <si>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</si>
  <si>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</si>
  <si>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</si>
  <si>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</si>
  <si>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</si>
  <si>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</si>
  <si>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</si>
  <si>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</si>
  <si>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</si>
  <si>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</si>
  <si>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</si>
  <si>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</si>
  <si>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</si>
  <si>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</si>
  <si>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</si>
  <si>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</si>
  <si>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</si>
  <si>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</si>
  <si>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</si>
  <si>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</si>
  <si>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</si>
  <si>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</si>
  <si>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</si>
  <si>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</si>
  <si>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</si>
  <si>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</si>
  <si>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</si>
  <si>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</si>
  <si>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</si>
  <si>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</si>
  <si>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</si>
  <si>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</si>
  <si>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</si>
  <si>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</si>
  <si>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</si>
  <si>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</si>
  <si>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</si>
  <si>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</si>
  <si>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</si>
  <si>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</si>
  <si>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</si>
  <si>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</si>
  <si>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</si>
  <si>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</si>
  <si>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</si>
  <si>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</si>
  <si>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</si>
  <si>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</si>
  <si>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</si>
  <si>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</si>
  <si>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</si>
  <si>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</si>
  <si>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</si>
  <si>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</si>
  <si>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</si>
  <si>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</si>
  <si>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</si>
  <si>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</si>
  <si>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</si>
  <si>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</si>
  <si>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</si>
  <si>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</si>
  <si>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</si>
  <si>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</si>
  <si>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</si>
  <si>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</si>
  <si>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</si>
  <si>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</si>
  <si>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</si>
  <si>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</si>
  <si>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</si>
  <si>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</si>
  <si>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</si>
  <si>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</si>
  <si>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</si>
  <si>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</si>
  <si>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</si>
  <si>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</si>
  <si>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</si>
  <si>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</si>
  <si>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</si>
  <si>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</si>
  <si>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</si>
  <si>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</si>
  <si>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</si>
  <si>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</si>
  <si>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</si>
  <si>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</si>
  <si>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</si>
  <si>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</si>
  <si>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</si>
  <si>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</si>
  <si>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</si>
  <si>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</si>
  <si>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</si>
  <si>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</si>
  <si>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</si>
  <si>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</si>
  <si>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</si>
  <si>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</si>
  <si>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</si>
  <si>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</si>
  <si>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</si>
  <si>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</si>
  <si>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</si>
  <si>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</si>
  <si>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</si>
  <si>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</si>
  <si>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</si>
  <si>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</si>
  <si>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</si>
  <si>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</si>
  <si>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</si>
  <si>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</si>
  <si>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</si>
  <si>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</si>
  <si>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</si>
  <si>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</si>
  <si>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</si>
  <si>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</si>
  <si>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</si>
  <si>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</si>
  <si>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</si>
  <si>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</si>
  <si>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</si>
  <si>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</si>
  <si>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</si>
  <si>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</si>
  <si>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</si>
  <si>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</si>
  <si>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</si>
  <si>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</si>
  <si>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</si>
  <si>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</si>
  <si>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</si>
  <si>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</si>
  <si>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</si>
  <si>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</si>
  <si>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</si>
  <si>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</si>
  <si>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</si>
  <si>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</si>
  <si>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</si>
  <si>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</si>
  <si>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</si>
  <si>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</si>
  <si>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</si>
  <si>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</si>
  <si>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</si>
  <si>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</si>
  <si>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</si>
  <si>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</si>
  <si>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</si>
  <si>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</si>
  <si>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</si>
  <si>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</si>
  <si>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</si>
  <si>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</si>
  <si>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</si>
  <si>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</si>
  <si>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</si>
  <si>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</si>
  <si>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</si>
  <si>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</si>
  <si>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</si>
  <si>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</si>
  <si>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</si>
  <si>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</si>
  <si>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</si>
  <si>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</si>
  <si>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</si>
  <si>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</si>
  <si>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</si>
  <si>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</si>
  <si>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</si>
  <si>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</si>
  <si>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</si>
  <si>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</si>
  <si>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</si>
  <si>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</si>
  <si>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</si>
  <si>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</si>
  <si>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</si>
  <si>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</si>
  <si>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</si>
  <si>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</si>
  <si>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</si>
  <si>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</si>
  <si>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</si>
  <si>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</si>
  <si>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</si>
  <si>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</si>
  <si>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</si>
  <si>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</si>
  <si>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</si>
  <si>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</si>
  <si>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</si>
  <si>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</si>
  <si>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</si>
  <si>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</si>
  <si>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</si>
  <si>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</si>
  <si>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</si>
  <si>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</si>
  <si>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</si>
  <si>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</si>
  <si>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</si>
  <si>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</si>
  <si>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</si>
  <si>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</si>
  <si>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</si>
  <si>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</si>
  <si>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</si>
  <si>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</si>
  <si>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</si>
  <si>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</si>
  <si>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</si>
  <si>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</si>
  <si>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</si>
  <si>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</si>
  <si>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</si>
  <si>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</si>
  <si>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</si>
  <si>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</si>
  <si>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</si>
  <si>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</si>
  <si>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</si>
  <si>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</si>
  <si>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</si>
  <si>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</si>
  <si>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</si>
  <si>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</si>
  <si>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</si>
  <si>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</si>
  <si>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</si>
  <si>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</si>
  <si>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</si>
  <si>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</si>
  <si>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</si>
  <si>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</si>
  <si>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</si>
  <si>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</si>
  <si>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</si>
  <si>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</si>
  <si>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</si>
  <si>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</si>
  <si>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</si>
  <si>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</si>
  <si>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</si>
  <si>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</si>
  <si>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</si>
  <si>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</si>
  <si>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</si>
  <si>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</si>
  <si>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</si>
  <si>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</si>
  <si>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</si>
  <si>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</si>
  <si>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</si>
  <si>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</si>
  <si>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</si>
  <si>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</si>
  <si>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</si>
  <si>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</si>
  <si>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</si>
  <si>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</si>
  <si>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</si>
  <si>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</si>
  <si>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</si>
  <si>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</si>
  <si>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</si>
  <si>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</si>
  <si>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</si>
  <si>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</si>
  <si>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</si>
  <si>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</si>
  <si>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</si>
  <si>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</si>
  <si>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</si>
  <si>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</si>
  <si>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</si>
  <si>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</si>
  <si>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</si>
  <si>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</si>
  <si>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</si>
  <si>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</si>
  <si>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</si>
  <si>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</si>
  <si>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</si>
  <si>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</si>
  <si>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</si>
  <si>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</si>
  <si>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</si>
  <si>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</si>
  <si>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</si>
  <si>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</si>
  <si>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</si>
  <si>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</si>
  <si>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</si>
  <si>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</si>
  <si>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</si>
  <si>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</si>
  <si>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</si>
  <si>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</si>
  <si>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</si>
  <si>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</si>
  <si>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</si>
  <si>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</si>
  <si>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</si>
  <si>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</si>
  <si>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</si>
  <si>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</si>
  <si>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</si>
  <si>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</si>
  <si>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</si>
  <si>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</si>
  <si>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</si>
  <si>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</si>
  <si>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</si>
  <si>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</si>
  <si>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</si>
  <si>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</si>
  <si>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</si>
  <si>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</si>
  <si>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</si>
  <si>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</si>
  <si>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</si>
  <si>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</si>
  <si>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</si>
  <si>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</si>
  <si>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</si>
  <si>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</si>
  <si>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</si>
  <si>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</si>
  <si>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</si>
  <si>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</si>
  <si>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</si>
  <si>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</si>
  <si>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</si>
  <si>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</si>
  <si>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</si>
  <si>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</si>
  <si>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</si>
  <si>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</si>
  <si>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</si>
  <si>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</si>
  <si>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</si>
  <si>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</si>
  <si>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</si>
  <si>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</si>
  <si>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</si>
  <si>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</si>
  <si>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</si>
  <si>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</si>
  <si>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</si>
  <si>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</si>
  <si>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</si>
  <si>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</si>
  <si>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</si>
  <si>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</si>
  <si>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</si>
  <si>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</si>
  <si>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</si>
  <si>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</si>
  <si>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</si>
  <si>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</si>
  <si>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</si>
  <si>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</si>
  <si>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</si>
  <si>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</si>
  <si>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</si>
  <si>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</si>
  <si>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</si>
  <si>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</si>
  <si>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</si>
  <si>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</si>
  <si>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</si>
  <si>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</si>
  <si>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</si>
  <si>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</si>
  <si>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</si>
  <si>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</si>
  <si>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</si>
  <si>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</si>
  <si>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</si>
  <si>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</si>
  <si>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</si>
  <si>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</si>
  <si>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</si>
  <si>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</si>
  <si>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</si>
  <si>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</si>
  <si>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</si>
  <si>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</si>
  <si>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</si>
  <si>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</si>
  <si>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</si>
  <si>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</si>
  <si>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</si>
  <si>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</si>
  <si>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</si>
  <si>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</si>
  <si>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</si>
  <si>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</si>
  <si>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</si>
  <si>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</si>
  <si>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</si>
  <si>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</si>
  <si>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</si>
  <si>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</si>
  <si>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</si>
  <si>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</si>
  <si>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</si>
  <si>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</si>
  <si>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</si>
  <si>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</si>
  <si>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</si>
  <si>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</si>
  <si>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</si>
  <si>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</si>
  <si>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</si>
  <si>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</si>
  <si>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</si>
  <si>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</si>
  <si>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</si>
  <si>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</si>
  <si>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</si>
  <si>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</si>
  <si>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</si>
  <si>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</si>
  <si>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</si>
  <si>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</si>
  <si>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</si>
  <si>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</si>
  <si>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</si>
  <si>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</si>
  <si>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</si>
  <si>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</si>
  <si>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</si>
  <si>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</si>
  <si>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</si>
  <si>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</si>
  <si>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</si>
  <si>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</si>
  <si>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</si>
  <si>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</si>
  <si>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</si>
  <si>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</si>
  <si>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</si>
  <si>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</si>
  <si>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</si>
  <si>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</si>
  <si>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</si>
  <si>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</si>
  <si>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</si>
  <si>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</si>
  <si>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</si>
  <si>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</si>
  <si>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</si>
  <si>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</si>
  <si>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</si>
  <si>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</si>
  <si>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</si>
  <si>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</si>
  <si>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</si>
  <si>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</si>
  <si>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</si>
  <si>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</si>
  <si>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</si>
  <si>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</si>
  <si>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</si>
  <si>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</si>
  <si>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</si>
  <si>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</si>
  <si>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</si>
  <si>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</si>
  <si>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</si>
  <si>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</si>
  <si>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</si>
  <si>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</si>
  <si>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</si>
  <si>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</si>
  <si>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</si>
  <si>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</si>
  <si>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</si>
  <si>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</si>
  <si>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</si>
  <si>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</si>
  <si>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</si>
  <si>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</si>
  <si>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</si>
  <si>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</si>
  <si>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</si>
  <si>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</si>
  <si>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</si>
  <si>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</si>
  <si>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</si>
  <si>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</si>
  <si>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</si>
  <si>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</si>
  <si>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</si>
  <si>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</si>
  <si>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</si>
  <si>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</si>
  <si>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</si>
  <si>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</si>
  <si>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</si>
  <si>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</si>
  <si>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</si>
  <si>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</si>
  <si>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</si>
  <si>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</si>
  <si>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</si>
  <si>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</si>
  <si>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</si>
  <si>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</si>
  <si>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</si>
  <si>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</si>
  <si>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</si>
  <si>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</si>
  <si>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</si>
  <si>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</si>
  <si>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</si>
  <si>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</si>
  <si>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</si>
  <si>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</si>
  <si>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</si>
  <si>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</si>
  <si>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</si>
  <si>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</si>
  <si>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</si>
  <si>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</si>
  <si>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</si>
  <si>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</si>
  <si>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</si>
  <si>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</si>
  <si>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</si>
  <si>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</si>
  <si>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</si>
  <si>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</si>
  <si>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</si>
  <si>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</si>
  <si>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</si>
  <si>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</si>
  <si>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</si>
  <si>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</si>
  <si>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</si>
  <si>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</si>
  <si>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</si>
  <si>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</si>
  <si>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</si>
  <si>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</si>
  <si>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</si>
  <si>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</si>
  <si>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</si>
  <si>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</si>
  <si>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</si>
  <si>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</si>
  <si>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</si>
  <si>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</si>
  <si>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</si>
  <si>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</si>
  <si>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</si>
  <si>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</si>
  <si>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</si>
  <si>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</si>
  <si>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</si>
  <si>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</si>
  <si>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</si>
  <si>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</si>
  <si>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</si>
  <si>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</si>
  <si>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</si>
  <si>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</si>
  <si>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</si>
  <si>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</si>
  <si>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</si>
  <si>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</si>
  <si>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</si>
  <si>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</si>
  <si>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</si>
  <si>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</si>
  <si>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</si>
  <si>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</si>
  <si>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</si>
  <si>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</si>
  <si>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</si>
  <si>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</si>
  <si>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</si>
  <si>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</si>
  <si>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</si>
  <si>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</si>
  <si>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</si>
  <si>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</si>
  <si>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</si>
  <si>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</si>
  <si>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</si>
  <si>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</si>
  <si>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</si>
  <si>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</si>
  <si>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</si>
  <si>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</si>
  <si>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</si>
  <si>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</si>
  <si>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</si>
  <si>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</si>
  <si>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</si>
  <si>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</si>
  <si>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</si>
  <si>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</si>
  <si>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</si>
  <si>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</si>
  <si>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</si>
  <si>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</si>
  <si>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</si>
  <si>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</si>
  <si>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</si>
  <si>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</si>
  <si>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</si>
  <si>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</si>
  <si>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</si>
  <si>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</si>
  <si>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</si>
  <si>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</si>
  <si>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</si>
  <si>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</si>
  <si>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</si>
  <si>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</si>
  <si>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</si>
  <si>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</si>
  <si>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</si>
  <si>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</si>
  <si>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</si>
  <si>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</si>
  <si>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</si>
  <si>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</si>
  <si>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</si>
  <si>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</si>
  <si>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</si>
  <si>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</si>
  <si>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</si>
  <si>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</si>
  <si>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</si>
  <si>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</si>
  <si>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</si>
  <si>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</si>
  <si>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</si>
  <si>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</si>
  <si>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</si>
  <si>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</si>
  <si>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</si>
  <si>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</si>
  <si>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</si>
  <si>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</si>
  <si>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</si>
  <si>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</si>
  <si>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</si>
  <si>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</si>
  <si>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</si>
  <si>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</si>
  <si>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</si>
  <si>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</si>
  <si>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</si>
  <si>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</si>
  <si>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</si>
  <si>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</si>
  <si>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</si>
  <si>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</si>
  <si>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</si>
  <si>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</si>
  <si>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</si>
  <si>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</si>
  <si>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</si>
  <si>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</si>
  <si>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</si>
  <si>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</si>
  <si>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</si>
  <si>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</si>
  <si>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</si>
  <si>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</si>
  <si>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</si>
  <si>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</si>
  <si>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</si>
  <si>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</si>
  <si>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</si>
  <si>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</si>
  <si>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</si>
  <si>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</si>
  <si>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</si>
  <si>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</si>
  <si>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</si>
  <si>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</si>
  <si>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</si>
  <si>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</si>
  <si>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</si>
  <si>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</si>
  <si>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</si>
  <si>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</si>
  <si>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</si>
  <si>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</si>
  <si>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</si>
  <si>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</si>
  <si>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</si>
  <si>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</si>
  <si>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</si>
  <si>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</si>
  <si>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</si>
  <si>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</si>
  <si>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</si>
  <si>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</si>
  <si>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</si>
  <si>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</si>
  <si>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</si>
  <si>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</si>
  <si>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</si>
  <si>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</si>
  <si>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</si>
  <si>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</si>
  <si>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</si>
  <si>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</si>
  <si>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</si>
  <si>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</si>
  <si>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</si>
  <si>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</si>
  <si>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</si>
  <si>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</si>
  <si>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</si>
  <si>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</si>
  <si>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</si>
  <si>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</si>
  <si>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</si>
  <si>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</si>
  <si>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</si>
  <si>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</si>
  <si>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</si>
  <si>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</si>
  <si>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</si>
  <si>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</si>
  <si>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</si>
  <si>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</si>
  <si>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</si>
  <si>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</si>
  <si>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</si>
  <si>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</si>
  <si>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</si>
  <si>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</si>
  <si>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</si>
  <si>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</si>
  <si>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</si>
  <si>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</si>
  <si>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</si>
  <si>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</si>
  <si>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</si>
  <si>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</si>
  <si>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</si>
  <si>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</si>
  <si>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</si>
  <si>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</si>
  <si>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</si>
  <si>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</si>
  <si>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</si>
  <si>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</si>
  <si>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</si>
  <si>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</si>
  <si>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</si>
  <si>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</si>
  <si>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</si>
  <si>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</si>
  <si>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</si>
  <si>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</si>
  <si>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</si>
  <si>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</si>
  <si>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</si>
  <si>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</si>
  <si>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</si>
  <si>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</si>
  <si>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</si>
  <si>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</si>
  <si>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</si>
  <si>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</si>
  <si>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</si>
  <si>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</si>
  <si>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</si>
  <si>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</si>
  <si>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</si>
  <si>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</si>
  <si>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</si>
  <si>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</si>
  <si>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</si>
  <si>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</si>
  <si>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</si>
  <si>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</si>
  <si>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</si>
  <si>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</si>
  <si>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</si>
  <si>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</si>
  <si>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</si>
  <si>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</si>
  <si>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</si>
  <si>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</si>
  <si>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</si>
  <si>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</si>
  <si>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</si>
  <si>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</si>
  <si>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</si>
  <si>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</si>
  <si>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</si>
  <si>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</si>
  <si>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</si>
  <si>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</si>
  <si>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</si>
  <si>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</si>
  <si>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</si>
  <si>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</si>
  <si>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</si>
  <si>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</si>
  <si>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</si>
  <si>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</si>
  <si>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</si>
  <si>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</si>
  <si>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</si>
  <si>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</si>
  <si>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</si>
  <si>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</si>
  <si>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</si>
  <si>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</si>
  <si>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</si>
  <si>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</si>
  <si>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</si>
  <si>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</si>
  <si>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</si>
  <si>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</si>
  <si>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</si>
  <si>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</si>
  <si>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</si>
  <si>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</si>
  <si>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</si>
  <si>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</si>
  <si>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</si>
  <si>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</si>
  <si>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</si>
  <si>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</si>
  <si>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</si>
  <si>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</si>
  <si>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</si>
  <si>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</si>
  <si>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</si>
  <si>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</si>
  <si>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</si>
  <si>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</si>
  <si>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</si>
  <si>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</si>
  <si>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</si>
  <si>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</si>
  <si>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</si>
  <si>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</si>
  <si>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</si>
  <si>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</si>
  <si>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</si>
  <si>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</si>
  <si>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</si>
  <si>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</si>
  <si>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</si>
  <si>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</si>
  <si>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</si>
  <si>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</si>
  <si>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</si>
  <si>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</si>
  <si>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</si>
  <si>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</si>
  <si>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</si>
  <si>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</si>
  <si>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</si>
  <si>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</si>
  <si>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</si>
  <si>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</si>
  <si>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</si>
  <si>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</si>
  <si>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</si>
  <si>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</si>
  <si>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</si>
  <si>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</si>
  <si>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</si>
  <si>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</si>
  <si>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</si>
  <si>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</si>
  <si>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</si>
  <si>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</si>
  <si>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</si>
  <si>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</si>
  <si>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</si>
  <si>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</si>
  <si>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</si>
  <si>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</si>
  <si>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</si>
  <si>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</si>
  <si>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</si>
  <si>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</si>
  <si>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</si>
  <si>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</si>
  <si>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</si>
  <si>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</si>
  <si>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</si>
  <si>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</si>
  <si>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</si>
  <si>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</si>
  <si>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</si>
  <si>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</si>
  <si>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</si>
  <si>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</si>
  <si>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</si>
  <si>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</si>
  <si>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</si>
  <si>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</si>
  <si>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</si>
  <si>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</si>
  <si>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</si>
  <si>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</si>
  <si>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</si>
  <si>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</si>
  <si>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</si>
  <si>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</si>
  <si>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</si>
  <si>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</si>
  <si>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</si>
  <si>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</si>
  <si>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</si>
  <si>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</si>
  <si>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</si>
  <si>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</si>
  <si>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</si>
  <si>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</si>
  <si>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</si>
  <si>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</si>
  <si>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</si>
  <si>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</si>
  <si>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</si>
  <si>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</si>
  <si>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</si>
  <si>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</si>
  <si>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</si>
  <si>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</si>
  <si>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</si>
  <si>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</si>
  <si>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</si>
  <si>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</si>
  <si>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</si>
  <si>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</si>
  <si>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</si>
  <si>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</si>
  <si>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</si>
  <si>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</si>
  <si>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</si>
  <si>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</si>
  <si>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</si>
  <si>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</si>
  <si>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</si>
  <si>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</si>
  <si>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</si>
  <si>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</si>
  <si>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</si>
  <si>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</si>
  <si>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</si>
  <si>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</si>
  <si>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</si>
  <si>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</si>
  <si>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</si>
  <si>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</si>
  <si>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</si>
  <si>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</si>
  <si>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</si>
  <si>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</si>
  <si>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</si>
  <si>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</si>
  <si>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</si>
  <si>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</si>
  <si>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</si>
  <si>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</si>
  <si>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</si>
  <si>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</si>
  <si>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</si>
  <si>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</si>
  <si>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</si>
  <si>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</si>
  <si>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</si>
  <si>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</si>
  <si>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</si>
  <si>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</si>
  <si>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</si>
  <si>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</si>
  <si>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</si>
  <si>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</si>
  <si>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</si>
  <si>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</si>
  <si>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</si>
  <si>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</si>
  <si>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</si>
  <si>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</si>
  <si>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</si>
  <si>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</si>
  <si>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</si>
  <si>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</si>
  <si>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</si>
  <si>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</si>
  <si>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</si>
  <si>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</si>
  <si>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</si>
  <si>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</si>
  <si>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</si>
  <si>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</si>
  <si>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</si>
  <si>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</si>
  <si>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</si>
  <si>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</si>
  <si>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</si>
  <si>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</si>
  <si>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</si>
  <si>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</si>
  <si>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</si>
  <si>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</si>
  <si>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</si>
  <si>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</si>
  <si>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</si>
  <si>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</si>
  <si>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</si>
  <si>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</si>
  <si>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</si>
  <si>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</si>
  <si>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</si>
  <si>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</si>
  <si>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</si>
  <si>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</si>
  <si>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</si>
  <si>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</si>
  <si>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</si>
  <si>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</si>
  <si>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</si>
  <si>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</si>
  <si>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</si>
  <si>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</si>
  <si>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</si>
  <si>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</si>
  <si>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</si>
  <si>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</si>
  <si>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</si>
  <si>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</si>
  <si>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</si>
  <si>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</si>
  <si>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</si>
  <si>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</si>
  <si>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</si>
  <si>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</si>
  <si>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</si>
  <si>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</si>
  <si>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</si>
  <si>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</si>
  <si>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</si>
  <si>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</si>
  <si>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</si>
  <si>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</si>
  <si>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</si>
  <si>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</si>
  <si>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</si>
  <si>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</si>
  <si>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</si>
  <si>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</si>
  <si>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</si>
  <si>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</si>
  <si>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</si>
  <si>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</si>
  <si>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</si>
  <si>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</si>
  <si>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</si>
  <si>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</si>
  <si>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</si>
  <si>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</si>
  <si>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</si>
  <si>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</si>
  <si>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</si>
  <si>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</si>
  <si>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</si>
  <si>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</si>
  <si>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</si>
  <si>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</si>
  <si>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</si>
  <si>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</si>
  <si>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</si>
  <si>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</si>
  <si>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</si>
  <si>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</si>
  <si>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</si>
  <si>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</si>
  <si>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</si>
  <si>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</si>
  <si>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</si>
  <si>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</si>
  <si>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</si>
  <si>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</si>
  <si>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</si>
  <si>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</si>
  <si>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</si>
  <si>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</si>
  <si>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</si>
  <si>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</si>
  <si>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</si>
  <si>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</si>
  <si>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</si>
  <si>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</si>
  <si>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</si>
  <si>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</si>
  <si>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</si>
  <si>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</si>
  <si>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</si>
  <si>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</si>
  <si>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</si>
  <si>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</si>
  <si>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</si>
  <si>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</si>
  <si>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</si>
  <si>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</si>
  <si>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</si>
  <si>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</si>
  <si>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</si>
  <si>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</si>
  <si>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</si>
  <si>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</si>
  <si>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</si>
  <si>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</si>
  <si>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</si>
  <si>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</si>
  <si>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</si>
  <si>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</si>
  <si>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</si>
  <si>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</si>
  <si>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</si>
  <si>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</si>
  <si>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</si>
  <si>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</si>
  <si>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</si>
  <si>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</si>
  <si>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</si>
  <si>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</si>
  <si>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</si>
  <si>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</si>
  <si>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</si>
  <si>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</si>
  <si>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</si>
  <si>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</si>
  <si>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</si>
  <si>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</si>
  <si>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</si>
  <si>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</si>
  <si>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</si>
  <si>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</si>
  <si>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</si>
  <si>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</si>
  <si>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</si>
  <si>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</si>
  <si>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</si>
  <si>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</si>
  <si>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</si>
  <si>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</si>
  <si>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</si>
  <si>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</si>
  <si>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</si>
  <si>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</si>
  <si>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</si>
  <si>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</si>
  <si>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</si>
  <si>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</si>
  <si>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</si>
  <si>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</si>
  <si>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</si>
  <si>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</si>
  <si>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</si>
  <si>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</si>
  <si>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</si>
  <si>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</si>
  <si>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</si>
  <si>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</si>
  <si>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</si>
  <si>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</si>
  <si>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</si>
  <si>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</si>
  <si>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</si>
  <si>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</si>
  <si>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</si>
  <si>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</si>
  <si>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</si>
  <si>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</si>
  <si>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</si>
  <si>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</si>
  <si>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</si>
  <si>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</si>
  <si>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</si>
  <si>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</si>
  <si>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</si>
  <si>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</si>
  <si>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</si>
  <si>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</si>
  <si>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</si>
  <si>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</si>
  <si>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</si>
  <si>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</si>
  <si>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</si>
  <si>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</si>
  <si>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</si>
  <si>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</si>
  <si>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</si>
  <si>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</si>
  <si>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</si>
  <si>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</si>
  <si>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</si>
  <si>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</si>
  <si>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</si>
  <si>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</si>
  <si>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</si>
  <si>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</si>
  <si>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</si>
  <si>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</si>
  <si>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</si>
  <si>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</si>
  <si>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</si>
  <si>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</si>
  <si>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</si>
  <si>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</si>
  <si>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</si>
  <si>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</si>
  <si>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</si>
  <si>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</si>
  <si>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</si>
  <si>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</si>
  <si>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</si>
  <si>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</si>
  <si>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</si>
  <si>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</si>
  <si>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</si>
  <si>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</si>
  <si>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</si>
  <si>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</si>
  <si>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</si>
  <si>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</si>
  <si>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</si>
  <si>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</si>
  <si>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</si>
  <si>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</si>
  <si>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</si>
  <si>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</si>
  <si>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</si>
  <si>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</si>
  <si>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</si>
  <si>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</si>
  <si>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</si>
  <si>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</si>
  <si>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</si>
  <si>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</si>
  <si>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</si>
  <si>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</si>
  <si>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</si>
  <si>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</si>
  <si>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</si>
  <si>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</si>
  <si>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</si>
  <si>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</si>
  <si>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</si>
  <si>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</si>
  <si>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</si>
  <si>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</si>
  <si>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</si>
  <si>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</si>
  <si>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</si>
  <si>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</si>
  <si>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</si>
  <si>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</si>
  <si>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</si>
  <si>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</si>
  <si>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</si>
  <si>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</si>
  <si>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</si>
  <si>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</si>
  <si>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</si>
  <si>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</si>
  <si>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</si>
  <si>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</si>
  <si>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</si>
  <si>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</si>
  <si>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</si>
  <si>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</si>
  <si>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</si>
  <si>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</si>
  <si>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</si>
  <si>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</si>
  <si>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</si>
  <si>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</si>
  <si>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</si>
  <si>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</si>
  <si>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</si>
  <si>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</si>
  <si>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</si>
  <si>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</si>
  <si>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</si>
  <si>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</si>
  <si>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</si>
  <si>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</si>
  <si>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</si>
  <si>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</si>
  <si>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</si>
  <si>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</si>
  <si>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</si>
  <si>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</si>
  <si>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</si>
  <si>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</si>
  <si>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</si>
  <si>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</si>
  <si>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</si>
  <si>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</si>
  <si>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</si>
  <si>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</si>
  <si>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</si>
  <si>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</si>
  <si>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</si>
  <si>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</si>
  <si>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</si>
  <si>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</si>
  <si>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</si>
  <si>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</si>
  <si>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</si>
  <si>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</si>
  <si>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</si>
  <si>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</si>
  <si>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</si>
  <si>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</si>
  <si>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</si>
  <si>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</si>
  <si>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</si>
  <si>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</si>
  <si>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</si>
  <si>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</si>
  <si>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</si>
  <si>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</si>
  <si>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</si>
  <si>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</si>
  <si>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</si>
  <si>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</si>
  <si>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</si>
  <si>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</si>
  <si>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</si>
  <si>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</si>
  <si>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</si>
  <si>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</si>
  <si>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</si>
  <si>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</si>
  <si>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</si>
  <si>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</si>
  <si>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</si>
  <si>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</si>
  <si>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</si>
  <si>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</si>
  <si>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</si>
  <si>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</si>
  <si>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</si>
  <si>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</si>
  <si>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</si>
  <si>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</si>
  <si>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</si>
  <si>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</si>
  <si>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</si>
  <si>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</si>
  <si>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</si>
  <si>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</si>
  <si>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</si>
  <si>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</si>
  <si>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</si>
  <si>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</si>
  <si>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</si>
  <si>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</si>
  <si>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</si>
  <si>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</si>
  <si>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</si>
  <si>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</si>
  <si>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</si>
  <si>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</si>
  <si>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</si>
  <si>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</si>
  <si>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</si>
  <si>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</si>
  <si>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</si>
  <si>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</si>
  <si>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</si>
  <si>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</si>
  <si>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</si>
  <si>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</si>
  <si>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</si>
  <si>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</si>
  <si>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</si>
  <si>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</si>
  <si>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</si>
  <si>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</si>
  <si>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</si>
  <si>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</si>
  <si>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</si>
  <si>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</si>
  <si>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</si>
  <si>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</si>
  <si>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</si>
  <si>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</si>
  <si>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</si>
  <si>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</si>
  <si>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</si>
  <si>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</si>
  <si>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</si>
  <si>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</si>
  <si>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</si>
  <si>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</si>
  <si>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</si>
  <si>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</si>
  <si>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</si>
  <si>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</si>
  <si>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</si>
  <si>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</si>
  <si>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</si>
  <si>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</si>
  <si>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</si>
  <si>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</si>
  <si>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</si>
  <si>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</si>
  <si>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</si>
  <si>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</si>
  <si>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</si>
  <si>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</si>
  <si>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</si>
  <si>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</si>
  <si>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</si>
  <si>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</si>
  <si>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</si>
  <si>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</si>
  <si>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</si>
  <si>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</si>
  <si>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</si>
  <si>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</si>
  <si>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</si>
  <si>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</si>
  <si>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</si>
  <si>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</si>
  <si>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</si>
  <si>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</si>
  <si>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</si>
  <si>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</si>
  <si>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</si>
  <si>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</si>
  <si>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</si>
  <si>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</si>
  <si>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</si>
  <si>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</si>
  <si>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</si>
  <si>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</si>
  <si>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</si>
  <si>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</si>
  <si>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</si>
  <si>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</si>
  <si>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</si>
  <si>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</si>
  <si>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</si>
  <si>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</si>
  <si>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</si>
  <si>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</si>
  <si>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</si>
  <si>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</si>
  <si>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</si>
  <si>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</si>
  <si>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</si>
  <si>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</si>
  <si>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</si>
  <si>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</si>
  <si>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</si>
  <si>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</si>
  <si>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</si>
  <si>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</si>
  <si>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</si>
  <si>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</si>
  <si>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</si>
  <si>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</si>
  <si>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</si>
  <si>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</si>
  <si>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</si>
  <si>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</si>
  <si>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</si>
  <si>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</si>
  <si>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</si>
  <si>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</si>
  <si>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</si>
  <si>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</si>
  <si>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</si>
  <si>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</si>
  <si>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</si>
  <si>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</si>
  <si>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</si>
  <si>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</si>
  <si>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</si>
  <si>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</si>
  <si>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</si>
  <si>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</si>
  <si>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</si>
  <si>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</si>
  <si>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</si>
  <si>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</si>
  <si>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</si>
  <si>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</si>
  <si>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</si>
  <si>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</si>
  <si>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</si>
  <si>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</si>
  <si>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</si>
  <si>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</si>
  <si>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</si>
  <si>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</si>
  <si>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</si>
  <si>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</si>
  <si>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</si>
  <si>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</si>
  <si>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</si>
  <si>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</si>
  <si>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</si>
  <si>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</si>
  <si>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</si>
  <si>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</si>
  <si>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</si>
  <si>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</si>
  <si>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</si>
  <si>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</si>
  <si>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</si>
  <si>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</si>
  <si>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</si>
  <si>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</si>
  <si>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</si>
  <si>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</si>
  <si>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</si>
  <si>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</si>
  <si>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</si>
  <si>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</si>
  <si>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</si>
  <si>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</si>
  <si>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</si>
  <si>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</si>
  <si>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</si>
  <si>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</si>
  <si>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</si>
  <si>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</si>
  <si>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</si>
  <si>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</si>
  <si>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</si>
  <si>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</si>
  <si>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</si>
  <si>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</si>
  <si>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</si>
  <si>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</si>
  <si>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</si>
  <si>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</si>
  <si>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</si>
  <si>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</si>
  <si>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</si>
  <si>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</si>
  <si>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</si>
  <si>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</si>
  <si>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</si>
  <si>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</si>
  <si>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</si>
  <si>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</si>
  <si>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</si>
  <si>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</si>
  <si>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</si>
  <si>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</si>
  <si>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</si>
  <si>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</si>
  <si>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</si>
  <si>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</si>
  <si>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</si>
  <si>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</si>
  <si>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</si>
  <si>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</si>
  <si>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</si>
  <si>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</si>
  <si>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</si>
  <si>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</si>
  <si>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</si>
  <si>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</si>
  <si>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</si>
  <si>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</si>
  <si>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</si>
  <si>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</si>
  <si>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</si>
  <si>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</si>
  <si>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</si>
  <si>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</si>
  <si>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</si>
  <si>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</si>
  <si>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</si>
  <si>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</si>
  <si>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</si>
  <si>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</si>
  <si>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</si>
  <si>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</si>
  <si>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</si>
  <si>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</si>
  <si>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</si>
  <si>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</si>
  <si>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</si>
  <si>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</si>
  <si>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</si>
  <si>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</si>
  <si>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</si>
  <si>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</si>
  <si>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</si>
  <si>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</si>
  <si>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</si>
  <si>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</si>
  <si>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</si>
  <si>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</si>
  <si>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</si>
  <si>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</si>
  <si>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</si>
  <si>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</si>
  <si>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</si>
  <si>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</si>
  <si>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</si>
  <si>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</si>
  <si>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</si>
  <si>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</si>
  <si>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</si>
  <si>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</si>
  <si>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</si>
  <si>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</si>
  <si>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</si>
  <si>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</si>
  <si>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</si>
  <si>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</si>
  <si>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</si>
  <si>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</si>
  <si>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</si>
  <si>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</si>
  <si>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</si>
  <si>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</si>
  <si>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</si>
  <si>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</si>
  <si>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</si>
  <si>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</si>
  <si>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</si>
  <si>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</si>
  <si>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</si>
  <si>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</si>
  <si>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</si>
  <si>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</si>
  <si>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</si>
  <si>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</si>
  <si>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</si>
  <si>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</si>
  <si>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</si>
  <si>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</si>
  <si>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</si>
  <si>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</si>
  <si>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</si>
  <si>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</si>
  <si>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</si>
  <si>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</si>
  <si>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</si>
  <si>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</si>
  <si>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</si>
  <si>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</si>
  <si>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</si>
  <si>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</si>
  <si>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</si>
  <si>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</si>
  <si>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</si>
  <si>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</si>
  <si>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</si>
  <si>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</si>
  <si>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</si>
  <si>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</si>
  <si>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</si>
  <si>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</si>
  <si>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</si>
  <si>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</si>
  <si>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</si>
  <si>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</si>
  <si>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</si>
  <si>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</si>
  <si>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</si>
  <si>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</si>
  <si>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</si>
  <si>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</si>
  <si>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</si>
  <si>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</si>
  <si>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</si>
  <si>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</si>
  <si>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</si>
  <si>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</si>
  <si>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</si>
  <si>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</si>
  <si>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</si>
  <si>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</si>
  <si>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</si>
  <si>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</si>
  <si>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</si>
  <si>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</si>
  <si>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</si>
  <si>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</si>
  <si>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</si>
  <si>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</si>
  <si>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</si>
  <si>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</si>
  <si>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</si>
  <si>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</si>
  <si>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</si>
  <si>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</si>
  <si>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</si>
  <si>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</si>
  <si>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</si>
  <si>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</si>
  <si>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</si>
  <si>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</si>
  <si>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</si>
  <si>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</si>
  <si>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</si>
  <si>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</si>
  <si>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</si>
  <si>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</si>
  <si>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</si>
  <si>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</si>
  <si>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</si>
  <si>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</si>
  <si>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</si>
  <si>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</si>
  <si>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</si>
  <si>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</si>
  <si>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</si>
  <si>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</si>
  <si>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</si>
  <si>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</si>
  <si>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</si>
  <si>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</si>
  <si>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</si>
  <si>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</si>
  <si>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</si>
  <si>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</si>
  <si>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</si>
  <si>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</si>
  <si>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</si>
  <si>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</si>
  <si>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</si>
  <si>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</si>
  <si>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</si>
  <si>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</si>
  <si>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</si>
  <si>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</si>
  <si>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</si>
  <si>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</si>
  <si>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</si>
  <si>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</si>
  <si>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</si>
  <si>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</si>
  <si>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</si>
  <si>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</si>
  <si>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</si>
  <si>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</si>
  <si>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</si>
  <si>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</si>
  <si>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</si>
  <si>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</si>
  <si>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</si>
  <si>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</si>
  <si>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</si>
  <si>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</si>
  <si>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</si>
  <si>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</si>
  <si>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</si>
  <si>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</si>
  <si>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</si>
  <si>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</si>
  <si>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</si>
  <si>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</si>
  <si>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</si>
  <si>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</si>
  <si>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</si>
  <si>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</si>
  <si>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</si>
  <si>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</si>
  <si>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</si>
  <si>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</si>
  <si>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</si>
  <si>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</si>
  <si>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</si>
  <si>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</si>
  <si>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</si>
  <si>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</si>
  <si>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</si>
  <si>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</si>
  <si>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</si>
  <si>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</si>
  <si>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</si>
  <si>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</si>
  <si>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</si>
  <si>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</si>
  <si>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</si>
  <si>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</si>
  <si>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</si>
  <si>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</si>
  <si>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</si>
  <si>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</si>
  <si>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</si>
  <si>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</si>
  <si>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</si>
  <si>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</si>
  <si>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</si>
  <si>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</si>
  <si>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</si>
  <si>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</si>
  <si>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</si>
  <si>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</si>
  <si>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</si>
  <si>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</si>
  <si>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</si>
  <si>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</si>
  <si>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</si>
  <si>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</si>
  <si>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</si>
  <si>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</si>
  <si>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</si>
  <si>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</si>
  <si>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</si>
  <si>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</si>
  <si>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</si>
  <si>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</si>
  <si>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</si>
  <si>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</si>
  <si>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</si>
  <si>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</si>
  <si>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</si>
  <si>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</si>
  <si>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</si>
  <si>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</si>
  <si>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</si>
  <si>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</si>
  <si>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</si>
  <si>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</si>
  <si>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</si>
  <si>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</si>
  <si>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</si>
  <si>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</si>
  <si>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</si>
  <si>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</si>
  <si>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</si>
  <si>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</si>
  <si>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</si>
  <si>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</si>
  <si>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</si>
  <si>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</si>
  <si>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</si>
  <si>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</si>
  <si>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</si>
  <si>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</si>
  <si>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</si>
  <si>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</si>
  <si>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</si>
  <si>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</si>
  <si>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</si>
  <si>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</si>
  <si>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</si>
  <si>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</si>
  <si>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</si>
  <si>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</si>
  <si>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</si>
  <si>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</si>
  <si>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</si>
  <si>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</si>
  <si>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</si>
  <si>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</si>
  <si>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</si>
  <si>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</si>
  <si>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</si>
  <si>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</si>
  <si>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</si>
  <si>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</si>
  <si>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</si>
  <si>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</si>
  <si>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</si>
  <si>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</si>
  <si>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</si>
  <si>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</si>
  <si>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</si>
  <si>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</si>
  <si>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</si>
  <si>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</si>
  <si>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</si>
  <si>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</si>
  <si>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</si>
  <si>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</si>
  <si>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</si>
  <si>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</si>
  <si>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</si>
  <si>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</si>
  <si>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</si>
  <si>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</si>
  <si>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</si>
  <si>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</si>
  <si>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</si>
  <si>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</si>
  <si>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</si>
  <si>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</si>
  <si>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</si>
  <si>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</si>
  <si>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</si>
  <si>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</si>
  <si>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</si>
  <si>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</si>
  <si>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</si>
  <si>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</si>
  <si>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</si>
  <si>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</si>
  <si>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</si>
  <si>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</si>
  <si>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</si>
  <si>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</si>
  <si>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</si>
  <si>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</si>
  <si>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</si>
  <si>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</si>
  <si>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</si>
  <si>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</si>
  <si>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</si>
  <si>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</si>
  <si>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</si>
  <si>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</si>
  <si>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</si>
  <si>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</si>
  <si>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</si>
  <si>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</si>
  <si>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</si>
  <si>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</si>
  <si>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</si>
  <si>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</si>
  <si>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</si>
  <si>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</si>
  <si>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</si>
  <si>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</si>
  <si>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</si>
  <si>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</si>
  <si>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</si>
  <si>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</si>
  <si>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</si>
  <si>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</si>
  <si>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</si>
  <si>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</si>
  <si>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</si>
  <si>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</si>
  <si>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</si>
  <si>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</si>
  <si>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</si>
  <si>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</si>
  <si>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</si>
  <si>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</si>
  <si>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</si>
  <si>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</si>
  <si>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</si>
  <si>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</si>
  <si>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</si>
  <si>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</si>
  <si>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</si>
  <si>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</si>
  <si>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</si>
  <si>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</si>
  <si>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</si>
  <si>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</si>
  <si>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</si>
  <si>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</si>
  <si>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</si>
  <si>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</si>
  <si>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</si>
  <si>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</si>
  <si>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</si>
  <si>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</si>
  <si>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</si>
  <si>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</si>
  <si>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</si>
  <si>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</si>
  <si>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</si>
  <si>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</si>
  <si>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</si>
  <si>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</si>
  <si>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</si>
  <si>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</si>
  <si>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</si>
  <si>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</si>
  <si>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</si>
  <si>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</si>
  <si>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</si>
  <si>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</si>
  <si>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</si>
  <si>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</si>
  <si>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</si>
  <si>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</si>
  <si>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</si>
  <si>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</si>
  <si>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</si>
  <si>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</si>
  <si>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</si>
  <si>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</si>
  <si>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</si>
  <si>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</si>
  <si>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</si>
  <si>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</si>
  <si>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</si>
  <si>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</si>
  <si>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</si>
  <si>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</si>
  <si>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</si>
  <si>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</si>
  <si>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</si>
  <si>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</si>
  <si>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</si>
  <si>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</si>
  <si>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</si>
  <si>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</si>
  <si>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</si>
  <si>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</si>
  <si>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</si>
  <si>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</si>
  <si>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</si>
  <si>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</si>
  <si>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</si>
  <si>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</si>
  <si>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</si>
  <si>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</si>
  <si>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</si>
  <si>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</si>
  <si>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</si>
  <si>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</si>
  <si>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</si>
  <si>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</si>
  <si>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</si>
  <si>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</si>
  <si>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</si>
  <si>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</si>
  <si>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</si>
  <si>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</si>
  <si>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</si>
  <si>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</si>
  <si>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</si>
  <si>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</si>
  <si>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</si>
  <si>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</si>
  <si>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</si>
  <si>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</si>
  <si>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</si>
  <si>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</si>
  <si>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</si>
  <si>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</si>
  <si>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</si>
  <si>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</si>
  <si>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</si>
  <si>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</si>
  <si>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</si>
  <si>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</si>
  <si>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</si>
  <si>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</si>
  <si>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</si>
  <si>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</si>
  <si>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</si>
  <si>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</si>
  <si>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</si>
  <si>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</si>
  <si>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</si>
  <si>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</si>
  <si>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</si>
  <si>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</si>
  <si>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</si>
  <si>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</si>
  <si>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</si>
  <si>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</si>
  <si>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</si>
  <si>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</si>
  <si>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</si>
  <si>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</si>
  <si>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</si>
  <si>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</si>
  <si>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</si>
  <si>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</si>
  <si>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</si>
  <si>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</si>
  <si>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</si>
  <si>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</si>
  <si>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</si>
  <si>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</si>
  <si>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</si>
  <si>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</si>
  <si>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</si>
  <si>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</si>
  <si>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</si>
  <si>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</si>
  <si>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</si>
  <si>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</si>
  <si>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</si>
  <si>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</si>
  <si>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</si>
  <si>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</si>
  <si>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</si>
  <si>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</si>
  <si>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</si>
  <si>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</si>
  <si>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</si>
  <si>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</si>
  <si>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</si>
  <si>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</si>
  <si>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</si>
  <si>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</si>
  <si>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</si>
  <si>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</si>
  <si>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</si>
  <si>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</si>
  <si>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</si>
  <si>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</si>
  <si>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</si>
  <si>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</si>
  <si>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</si>
  <si>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</si>
  <si>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</si>
  <si>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</si>
  <si>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</si>
  <si>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</si>
  <si>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</si>
  <si>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</si>
  <si>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</si>
  <si>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</si>
  <si>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</si>
  <si>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</si>
  <si>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</si>
  <si>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</si>
  <si>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</si>
  <si>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</si>
  <si>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</si>
  <si>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</si>
  <si>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</si>
  <si>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</si>
  <si>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</si>
  <si>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</si>
  <si>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</si>
  <si>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</si>
  <si>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</si>
  <si>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</si>
  <si>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</si>
  <si>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</si>
  <si>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</si>
  <si>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</si>
  <si>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</si>
  <si>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</si>
  <si>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</si>
  <si>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</si>
  <si>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</si>
  <si>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</si>
  <si>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</si>
  <si>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</si>
  <si>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</si>
  <si>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</si>
  <si>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</si>
  <si>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</si>
  <si>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</si>
  <si>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</si>
  <si>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</si>
  <si>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</si>
  <si>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</si>
  <si>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</si>
  <si>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</si>
  <si>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</si>
  <si>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</si>
  <si>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</si>
  <si>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</si>
  <si>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</si>
  <si>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</si>
  <si>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</si>
  <si>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</si>
  <si>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</si>
  <si>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</si>
  <si>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</si>
  <si>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</si>
  <si>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</si>
  <si>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</si>
  <si>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</si>
  <si>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</si>
  <si>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</si>
  <si>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</si>
  <si>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</si>
  <si>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</si>
  <si>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</si>
  <si>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</si>
  <si>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</si>
  <si>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</si>
  <si>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</si>
  <si>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</si>
  <si>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</si>
  <si>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</si>
  <si>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</si>
  <si>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</si>
  <si>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</si>
  <si>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</si>
  <si>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</si>
  <si>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</si>
  <si>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</si>
  <si>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</si>
  <si>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</si>
  <si>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</si>
  <si>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</si>
  <si>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</si>
  <si>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</si>
  <si>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</si>
  <si>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</si>
  <si>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</si>
  <si>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</si>
  <si>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</si>
  <si>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</si>
  <si>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</si>
  <si>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</si>
  <si>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</si>
  <si>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</si>
  <si>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</si>
  <si>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</si>
  <si>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</si>
  <si>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</si>
  <si>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</si>
  <si>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</si>
  <si>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</si>
  <si>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</si>
  <si>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</si>
  <si>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</si>
  <si>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</si>
  <si>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</si>
  <si>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</si>
  <si>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</si>
  <si>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</si>
  <si>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</si>
  <si>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</si>
  <si>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</si>
  <si>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</si>
  <si>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</si>
  <si>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</si>
  <si>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</si>
  <si>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</si>
  <si>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</si>
  <si>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</si>
  <si>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</si>
  <si>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</si>
  <si>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</si>
  <si>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</si>
  <si>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</si>
  <si>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</si>
  <si>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</si>
  <si>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</si>
  <si>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</si>
  <si>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</si>
  <si>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</si>
  <si>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</si>
  <si>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</si>
  <si>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</si>
  <si>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</si>
  <si>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</si>
  <si>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</si>
  <si>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</si>
  <si>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</si>
  <si>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</si>
  <si>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</si>
  <si>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</si>
  <si>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</si>
  <si>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</si>
  <si>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</si>
  <si>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</si>
  <si>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</si>
  <si>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</si>
  <si>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</si>
  <si>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</si>
  <si>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</si>
  <si>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</si>
  <si>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</si>
  <si>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</si>
  <si>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</si>
  <si>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</si>
  <si>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</si>
  <si>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</si>
  <si>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</si>
  <si>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</si>
  <si>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</si>
  <si>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</si>
  <si>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</si>
  <si>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</si>
  <si>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</si>
  <si>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</si>
  <si>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</si>
  <si>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</si>
  <si>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</si>
  <si>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</si>
  <si>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</si>
  <si>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</si>
  <si>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</si>
  <si>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</si>
  <si>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</si>
  <si>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</si>
  <si>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</si>
  <si>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</si>
  <si>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</si>
  <si>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</si>
  <si>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</si>
  <si>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</si>
  <si>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</si>
  <si>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</si>
  <si>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</si>
  <si>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</si>
  <si>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</si>
  <si>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</si>
  <si>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</si>
  <si>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</si>
  <si>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</si>
  <si>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</si>
  <si>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</si>
  <si>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</si>
  <si>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</si>
  <si>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</si>
  <si>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</si>
  <si>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</si>
  <si>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</si>
  <si>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</si>
  <si>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</si>
  <si>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</si>
  <si>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</si>
  <si>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</si>
  <si>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</si>
  <si>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</si>
  <si>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</si>
  <si>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</si>
  <si>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</si>
  <si>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</si>
  <si>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</si>
  <si>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</si>
  <si>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</si>
  <si>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</si>
  <si>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</si>
  <si>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</si>
  <si>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</si>
  <si>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</si>
  <si>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</si>
  <si>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</si>
  <si>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</si>
  <si>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</si>
  <si>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</si>
  <si>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</si>
  <si>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</si>
  <si>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</si>
  <si>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</si>
  <si>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</si>
  <si>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</si>
  <si>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</si>
  <si>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</si>
  <si>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</si>
  <si>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</si>
  <si>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</si>
  <si>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</si>
  <si>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</si>
  <si>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</si>
  <si>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</si>
  <si>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</si>
  <si>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</si>
  <si>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</si>
  <si>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</si>
  <si>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</si>
  <si>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</si>
  <si>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</si>
  <si>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</si>
  <si>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</si>
  <si>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</si>
  <si>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</si>
  <si>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</si>
  <si>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</si>
  <si>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</si>
  <si>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</si>
  <si>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</si>
  <si>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</si>
  <si>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</si>
  <si>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</si>
  <si>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</si>
  <si>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</si>
  <si>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</si>
  <si>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</si>
  <si>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</si>
  <si>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</si>
  <si>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</si>
  <si>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</si>
  <si>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</si>
  <si>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</si>
  <si>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</si>
  <si>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</si>
  <si>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</si>
  <si>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</si>
  <si>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</si>
  <si>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</si>
  <si>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</si>
  <si>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</si>
  <si>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</si>
  <si>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</si>
  <si>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</si>
  <si>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</si>
  <si>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</si>
  <si>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</si>
  <si>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</si>
  <si>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</si>
  <si>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</si>
  <si>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</si>
  <si>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</si>
  <si>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</si>
  <si>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</si>
  <si>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</si>
  <si>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</si>
  <si>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</si>
  <si>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</si>
  <si>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</si>
  <si>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</si>
  <si>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</si>
  <si>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</si>
  <si>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</si>
  <si>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</si>
  <si>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</si>
  <si>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</si>
  <si>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</si>
  <si>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</si>
  <si>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</si>
  <si>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</si>
  <si>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</si>
  <si>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</si>
  <si>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</si>
  <si>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</si>
  <si>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</si>
  <si>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</si>
  <si>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</si>
  <si>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</si>
  <si>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</si>
  <si>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</si>
  <si>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</si>
  <si>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</si>
  <si>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</si>
  <si>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</si>
  <si>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</si>
  <si>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</si>
  <si>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</si>
  <si>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</si>
  <si>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</si>
  <si>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</si>
  <si>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</si>
  <si>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</si>
  <si>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</si>
  <si>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</si>
  <si>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</si>
  <si>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</si>
  <si>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</si>
  <si>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</si>
  <si>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</si>
  <si>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</si>
  <si>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</si>
  <si>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</si>
  <si>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</si>
  <si>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</si>
  <si>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</si>
  <si>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</si>
  <si>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</si>
  <si>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</si>
  <si>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</si>
  <si>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</si>
  <si>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</si>
  <si>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</si>
  <si>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</si>
  <si>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</si>
  <si>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</si>
  <si>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</si>
  <si>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</si>
  <si>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</si>
  <si>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</si>
  <si>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</si>
  <si>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</si>
  <si>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</si>
  <si>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</si>
  <si>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</si>
  <si>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</si>
  <si>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</si>
  <si>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</si>
  <si>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</si>
  <si>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</si>
  <si>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</si>
  <si>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</si>
  <si>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</si>
  <si>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</si>
  <si>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</si>
  <si>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</si>
  <si>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</si>
  <si>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</si>
  <si>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</si>
  <si>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</si>
  <si>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</si>
  <si>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</si>
  <si>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</si>
  <si>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</si>
  <si>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</si>
  <si>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</si>
  <si>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</si>
  <si>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</si>
  <si>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</si>
  <si>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</si>
  <si>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</si>
  <si>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</si>
  <si>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</si>
  <si>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</si>
  <si>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</si>
  <si>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</si>
  <si>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</si>
  <si>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</si>
  <si>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</si>
  <si>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</si>
  <si>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</si>
  <si>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</si>
  <si>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</si>
  <si>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</si>
  <si>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</si>
  <si>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</si>
  <si>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</si>
  <si>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</si>
  <si>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</si>
  <si>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</si>
  <si>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</si>
  <si>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</si>
  <si>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</si>
  <si>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</si>
  <si>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</si>
  <si>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</si>
  <si>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</si>
  <si>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</si>
  <si>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</si>
  <si>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</si>
  <si>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</si>
  <si>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</si>
  <si>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</si>
  <si>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</si>
  <si>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</si>
  <si>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</si>
  <si>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</si>
  <si>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</si>
  <si>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</si>
  <si>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</si>
  <si>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</si>
  <si>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</si>
  <si>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</si>
  <si>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</si>
  <si>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</si>
  <si>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</si>
  <si>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</si>
  <si>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</si>
  <si>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</si>
  <si>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</si>
  <si>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</si>
  <si>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</si>
  <si>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</si>
  <si>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</si>
  <si>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</si>
  <si>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</si>
  <si>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</si>
  <si>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</si>
  <si>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</si>
  <si>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</si>
  <si>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</si>
  <si>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</si>
  <si>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</si>
  <si>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</si>
  <si>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</si>
  <si>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</si>
  <si>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</si>
  <si>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</si>
  <si>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</si>
  <si>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</si>
  <si>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</si>
  <si>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</si>
  <si>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</si>
  <si>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</si>
  <si>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</si>
  <si>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</si>
  <si>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</si>
  <si>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</si>
  <si>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</si>
  <si>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</si>
  <si>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</si>
  <si>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</si>
  <si>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</si>
  <si>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</si>
  <si>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</si>
  <si>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</si>
  <si>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</si>
  <si>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</si>
  <si>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</si>
  <si>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</si>
  <si>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</si>
  <si>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</si>
  <si>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</si>
  <si>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</si>
  <si>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</si>
  <si>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</si>
  <si>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</si>
  <si>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</si>
  <si>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</si>
  <si>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</si>
  <si>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</si>
  <si>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</si>
  <si>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</si>
  <si>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</si>
  <si>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</si>
  <si>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</si>
  <si>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</si>
  <si>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</si>
  <si>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</si>
  <si>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</si>
  <si>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</si>
  <si>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</si>
  <si>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</si>
  <si>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</si>
  <si>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</si>
  <si>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</si>
  <si>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</si>
  <si>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</si>
  <si>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</si>
  <si>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</si>
  <si>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</si>
  <si>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</si>
  <si>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</si>
  <si>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</si>
  <si>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</si>
  <si>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</si>
  <si>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</si>
  <si>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</si>
  <si>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</si>
  <si>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</si>
  <si>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</si>
  <si>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</si>
  <si>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</si>
  <si>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</si>
  <si>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</si>
  <si>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</si>
  <si>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</si>
  <si>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</si>
  <si>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</si>
  <si>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</si>
  <si>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</si>
  <si>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</si>
  <si>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</si>
  <si>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</si>
  <si>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</si>
  <si>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</si>
  <si>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</si>
  <si>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</si>
  <si>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</si>
  <si>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</si>
  <si>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</si>
  <si>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</si>
  <si>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</si>
  <si>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</si>
  <si>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</si>
  <si>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</si>
  <si>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</si>
  <si>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</si>
  <si>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</si>
  <si>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</si>
  <si>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</si>
  <si>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</si>
  <si>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</si>
  <si>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</si>
  <si>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</si>
  <si>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</si>
  <si>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</si>
  <si>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</si>
  <si>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</si>
  <si>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</si>
  <si>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</si>
  <si>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</si>
  <si>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</si>
  <si>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</si>
  <si>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</si>
  <si>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</si>
  <si>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</si>
  <si>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</si>
  <si>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</si>
  <si>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</si>
  <si>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</si>
  <si>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</si>
  <si>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</si>
  <si>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</si>
  <si>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</si>
  <si>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</si>
  <si>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</si>
  <si>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</si>
  <si>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</si>
  <si>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</si>
  <si>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</si>
  <si>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</si>
  <si>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</si>
  <si>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</si>
  <si>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</si>
  <si>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</si>
  <si>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</si>
  <si>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</si>
  <si>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</si>
  <si>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</si>
  <si>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</si>
  <si>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</si>
  <si>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</si>
  <si>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</si>
  <si>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</si>
  <si>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</si>
  <si>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</si>
  <si>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</si>
  <si>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</si>
  <si>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</si>
  <si>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</si>
  <si>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</si>
  <si>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</si>
  <si>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</si>
  <si>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</si>
  <si>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</si>
  <si>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</si>
  <si>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</si>
  <si>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</si>
  <si>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</si>
  <si>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</si>
  <si>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</si>
  <si>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</si>
  <si>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</si>
  <si>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</si>
  <si>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</si>
  <si>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</si>
  <si>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</si>
  <si>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</si>
  <si>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</si>
  <si>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</si>
  <si>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</si>
  <si>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</si>
  <si>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</si>
  <si>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</si>
  <si>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</si>
  <si>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</si>
  <si>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</si>
  <si>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</si>
  <si>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</si>
  <si>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</si>
  <si>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</si>
  <si>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</si>
  <si>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</si>
  <si>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</si>
  <si>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</si>
  <si>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</si>
  <si>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</si>
  <si>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</si>
  <si>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</si>
  <si>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</si>
  <si>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</si>
  <si>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</si>
  <si>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</si>
  <si>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</si>
  <si>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</si>
  <si>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</si>
  <si>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</si>
  <si>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</si>
  <si>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</si>
  <si>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</si>
  <si>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</si>
  <si>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</si>
  <si>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</si>
  <si>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</si>
  <si>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</si>
  <si>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</si>
  <si>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</si>
  <si>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</si>
  <si>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</si>
  <si>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</si>
  <si>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</si>
  <si>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</si>
  <si>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</si>
  <si>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</si>
  <si>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</si>
  <si>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</si>
  <si>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</si>
  <si>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</si>
  <si>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</si>
  <si>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</si>
  <si>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</si>
  <si>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</si>
  <si>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</si>
  <si>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</si>
  <si>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</si>
  <si>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</si>
  <si>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</si>
  <si>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</si>
  <si>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</si>
  <si>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</si>
  <si>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</si>
  <si>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</si>
  <si>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</si>
  <si>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</si>
  <si>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</si>
  <si>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</si>
  <si>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</si>
  <si>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</si>
  <si>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</si>
  <si>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</si>
  <si>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</si>
  <si>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</si>
  <si>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</si>
  <si>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</si>
  <si>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</si>
  <si>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</si>
  <si>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</si>
  <si>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</si>
  <si>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</si>
  <si>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</si>
  <si>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</si>
  <si>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</si>
  <si>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</si>
  <si>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</si>
  <si>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</si>
  <si>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</si>
  <si>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</si>
  <si>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</si>
  <si>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</si>
  <si>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</si>
  <si>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</si>
  <si>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</si>
  <si>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</si>
  <si>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</si>
  <si>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</si>
  <si>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</si>
  <si>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</si>
  <si>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</si>
  <si>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</si>
  <si>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</si>
  <si>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</si>
  <si>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</si>
  <si>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</si>
  <si>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</si>
  <si>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</si>
  <si>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</si>
  <si>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</si>
  <si>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</si>
  <si>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</si>
  <si>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</si>
  <si>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</si>
  <si>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</si>
  <si>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</si>
  <si>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</si>
  <si>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</si>
  <si>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</si>
  <si>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</si>
  <si>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</si>
  <si>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</si>
  <si>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</si>
  <si>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</si>
  <si>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</si>
  <si>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</si>
  <si>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</si>
  <si>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</si>
  <si>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</si>
  <si>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</si>
  <si>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</si>
  <si>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</si>
  <si>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</si>
  <si>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</si>
  <si>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</si>
  <si>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</si>
  <si>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</si>
  <si>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</si>
  <si>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</si>
  <si>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</si>
  <si>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</si>
  <si>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</si>
  <si>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</si>
  <si>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</si>
  <si>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</si>
  <si>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</si>
  <si>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</si>
  <si>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</si>
  <si>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</si>
  <si>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</si>
  <si>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</si>
  <si>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</si>
  <si>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</si>
  <si>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</si>
  <si>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</si>
  <si>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</si>
  <si>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</si>
  <si>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</si>
  <si>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</si>
  <si>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</si>
  <si>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</si>
  <si>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</si>
  <si>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</si>
  <si>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</si>
  <si>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</si>
  <si>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</si>
  <si>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</si>
  <si>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</si>
  <si>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</si>
  <si>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</si>
  <si>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</si>
  <si>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</si>
  <si>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</si>
  <si>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</si>
  <si>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</si>
  <si>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</si>
  <si>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</si>
  <si>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</si>
  <si>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</si>
  <si>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</si>
  <si>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</si>
  <si>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</si>
  <si>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</si>
  <si>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</si>
  <si>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</si>
  <si>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</si>
  <si>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</si>
  <si>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</si>
  <si>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</si>
  <si>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</si>
  <si>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</si>
  <si>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</si>
  <si>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</si>
  <si>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</si>
  <si>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</si>
  <si>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</si>
  <si>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</si>
  <si>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</si>
  <si>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</si>
  <si>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</si>
  <si>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</si>
  <si>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</si>
  <si>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</si>
  <si>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</si>
  <si>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</si>
  <si>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</si>
  <si>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</si>
  <si>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</si>
  <si>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</si>
  <si>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</si>
  <si>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</si>
  <si>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</si>
  <si>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</si>
  <si>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</si>
  <si>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</si>
  <si>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</si>
  <si>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</si>
  <si>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</si>
  <si>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</si>
  <si>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</si>
  <si>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</si>
  <si>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</si>
  <si>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</si>
  <si>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</si>
  <si>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</si>
  <si>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</si>
  <si>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</si>
  <si>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</si>
  <si>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</si>
  <si>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</si>
  <si>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</si>
  <si>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</si>
  <si>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</si>
  <si>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</si>
  <si>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</si>
  <si>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</si>
  <si>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</si>
  <si>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</si>
  <si>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</si>
  <si>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</si>
  <si>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</si>
  <si>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</si>
  <si>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</si>
  <si>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</si>
  <si>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</si>
  <si>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</si>
  <si>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</si>
  <si>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</si>
  <si>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</si>
  <si>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</si>
  <si>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</si>
  <si>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</si>
  <si>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</si>
  <si>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</si>
  <si>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</si>
  <si>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</si>
  <si>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</si>
  <si>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</si>
  <si>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</si>
  <si>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</si>
  <si>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</si>
  <si>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</si>
  <si>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</si>
  <si>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</si>
  <si>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</si>
  <si>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</si>
  <si>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</si>
  <si>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</si>
  <si>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</si>
  <si>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</si>
  <si>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</si>
  <si>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</si>
  <si>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</si>
  <si>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</si>
  <si>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</si>
  <si>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</si>
  <si>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</si>
  <si>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</si>
  <si>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</si>
  <si>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</si>
  <si>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</si>
  <si>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</si>
  <si>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</si>
  <si>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</si>
  <si>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</si>
  <si>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</si>
  <si>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</si>
  <si>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</si>
  <si>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</si>
  <si>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</si>
  <si>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</si>
  <si>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</si>
  <si>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</si>
  <si>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</si>
  <si>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</si>
  <si>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</si>
  <si>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</si>
  <si>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</si>
  <si>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</si>
  <si>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</si>
  <si>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</si>
  <si>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</si>
  <si>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</si>
  <si>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</si>
  <si>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</si>
  <si>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</si>
  <si>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</si>
  <si>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</si>
  <si>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</si>
  <si>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</si>
  <si>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</si>
  <si>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</si>
  <si>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</si>
  <si>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</si>
  <si>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</si>
  <si>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</si>
  <si>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</si>
  <si>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</si>
  <si>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</si>
  <si>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</si>
  <si>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</si>
  <si>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</si>
  <si>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</si>
  <si>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</si>
  <si>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</si>
  <si>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</si>
  <si>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</si>
  <si>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</si>
  <si>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</si>
  <si>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</si>
  <si>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</si>
  <si>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</si>
  <si>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</si>
  <si>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</si>
  <si>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</si>
  <si>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</si>
  <si>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</si>
  <si>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</si>
  <si>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</si>
  <si>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</si>
  <si>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</si>
  <si>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</si>
  <si>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</si>
  <si>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</si>
  <si>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</si>
  <si>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</si>
  <si>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</si>
  <si>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</si>
  <si>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</si>
  <si>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</si>
  <si>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</si>
  <si>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</si>
  <si>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</si>
  <si>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</si>
  <si>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</si>
  <si>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</si>
  <si>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</si>
  <si>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</si>
  <si>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</si>
  <si>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</si>
  <si>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</si>
  <si>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</si>
  <si>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</si>
  <si>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</si>
  <si>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</si>
  <si>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</si>
  <si>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</si>
  <si>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</si>
  <si>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</si>
  <si>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</si>
  <si>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</si>
  <si>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</si>
  <si>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</si>
  <si>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</si>
  <si>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</si>
  <si>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</si>
  <si>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</si>
  <si>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</si>
  <si>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</si>
  <si>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</si>
  <si>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</si>
  <si>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</si>
  <si>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</si>
  <si>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</si>
  <si>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</si>
  <si>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</si>
  <si>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</si>
  <si>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</si>
  <si>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</si>
  <si>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</si>
  <si>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</si>
  <si>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</si>
  <si>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</si>
  <si>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</si>
  <si>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</si>
  <si>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</si>
  <si>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</si>
  <si>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</si>
  <si>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</si>
  <si>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</si>
  <si>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</si>
  <si>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</si>
  <si>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</si>
  <si>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</si>
  <si>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</si>
  <si>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</si>
  <si>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</si>
  <si>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</si>
  <si>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</si>
  <si>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</si>
  <si>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</si>
  <si>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</si>
  <si>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</si>
  <si>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</si>
  <si>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</si>
  <si>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</si>
  <si>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</si>
  <si>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</si>
  <si>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</si>
  <si>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</si>
  <si>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</si>
  <si>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</si>
  <si>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</si>
  <si>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</si>
  <si>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</si>
  <si>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</si>
  <si>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</si>
  <si>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</si>
  <si>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</si>
  <si>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</si>
  <si>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</si>
  <si>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</si>
  <si>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</si>
  <si>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</si>
  <si>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</si>
  <si>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</si>
  <si>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</si>
  <si>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</si>
  <si>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</si>
  <si>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</si>
  <si>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</si>
  <si>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</si>
  <si>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</si>
  <si>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</si>
  <si>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</si>
  <si>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</si>
  <si>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</si>
  <si>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</si>
  <si>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</si>
  <si>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</si>
  <si>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</si>
  <si>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</si>
  <si>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</si>
  <si>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</si>
  <si>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</si>
  <si>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</si>
  <si>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</si>
  <si>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</si>
  <si>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</si>
  <si>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</si>
  <si>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</si>
  <si>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</si>
  <si>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</si>
  <si>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</si>
  <si>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</si>
  <si>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</si>
  <si>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</si>
  <si>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</si>
  <si>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</si>
  <si>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</si>
  <si>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</si>
  <si>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</si>
  <si>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</si>
  <si>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</si>
  <si>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</si>
  <si>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</si>
  <si>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</si>
  <si>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</si>
  <si>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</si>
  <si>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</si>
  <si>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</si>
  <si>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</si>
  <si>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</si>
  <si>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</si>
  <si>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</si>
  <si>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</si>
  <si>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</si>
  <si>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</si>
  <si>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</si>
  <si>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</si>
  <si>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</si>
  <si>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</si>
  <si>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</si>
  <si>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</si>
  <si>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</si>
  <si>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</si>
  <si>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</si>
  <si>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</si>
  <si>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</si>
  <si>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</si>
  <si>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</si>
  <si>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</si>
  <si>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</si>
  <si>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</si>
  <si>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</si>
  <si>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</si>
  <si>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</si>
  <si>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</si>
  <si>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</si>
  <si>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</si>
  <si>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</si>
  <si>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</si>
  <si>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</si>
  <si>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</si>
  <si>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</si>
  <si>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</si>
  <si>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</si>
  <si>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</si>
  <si>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</si>
  <si>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</si>
  <si>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</si>
  <si>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</si>
  <si>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</si>
  <si>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</si>
  <si>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</si>
  <si>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</si>
  <si>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</si>
  <si>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</si>
  <si>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</si>
  <si>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</si>
  <si>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</si>
  <si>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</si>
  <si>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</si>
  <si>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</si>
  <si>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</si>
  <si>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</si>
  <si>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</si>
  <si>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</si>
  <si>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</si>
  <si>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</si>
  <si>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</si>
  <si>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</si>
  <si>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</si>
  <si>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</si>
  <si>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</si>
  <si>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</si>
  <si>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</si>
  <si>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</si>
  <si>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</si>
  <si>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</si>
  <si>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</si>
  <si>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</si>
  <si>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</si>
  <si>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</si>
  <si>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</si>
  <si>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</si>
  <si>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</si>
  <si>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</si>
  <si>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</si>
  <si>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</si>
  <si>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</si>
  <si>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</si>
  <si>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</si>
  <si>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</si>
  <si>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</si>
  <si>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</si>
  <si>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</si>
  <si>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</si>
  <si>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</si>
  <si>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</si>
  <si>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</si>
  <si>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</si>
  <si>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</si>
  <si>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</si>
  <si>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</si>
  <si>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</si>
  <si>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</si>
  <si>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</si>
  <si>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</si>
  <si>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</si>
  <si>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</si>
  <si>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</si>
  <si>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</si>
  <si>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</si>
  <si>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</si>
  <si>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</si>
  <si>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</si>
  <si>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</si>
  <si>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</si>
  <si>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</si>
  <si>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</si>
  <si>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</si>
  <si>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</si>
  <si>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</si>
  <si>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</si>
  <si>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</si>
  <si>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</si>
  <si>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</si>
  <si>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</si>
  <si>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</si>
  <si>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</si>
  <si>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</si>
  <si>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</si>
  <si>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</si>
  <si>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</si>
  <si>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</si>
  <si>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</si>
  <si>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</si>
  <si>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</si>
  <si>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</si>
  <si>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</si>
  <si>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</si>
  <si>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</si>
  <si>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</si>
  <si>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</si>
  <si>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</si>
  <si>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</si>
  <si>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</si>
  <si>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</si>
  <si>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</si>
  <si>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</si>
  <si>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</si>
  <si>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</si>
  <si>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</si>
  <si>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</si>
  <si>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</si>
  <si>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</si>
  <si>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</si>
  <si>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</si>
  <si>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</si>
  <si>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</si>
  <si>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</si>
  <si>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</si>
  <si>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</si>
  <si>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</si>
  <si>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</si>
  <si>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</si>
  <si>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</si>
  <si>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</si>
  <si>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</si>
  <si>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</si>
  <si>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</si>
  <si>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</si>
  <si>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</si>
  <si>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</si>
  <si>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</si>
  <si>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</si>
  <si>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</si>
  <si>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</si>
  <si>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</si>
  <si>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</si>
  <si>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</si>
  <si>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</si>
  <si>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</si>
  <si>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</si>
  <si>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</si>
  <si>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</si>
  <si>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</si>
  <si>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</si>
  <si>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</si>
  <si>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</si>
  <si>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</si>
  <si>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</si>
  <si>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</si>
  <si>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</si>
  <si>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</si>
  <si>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</si>
  <si>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</si>
  <si>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</si>
  <si>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</si>
  <si>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</si>
  <si>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</si>
  <si>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</si>
  <si>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</si>
  <si>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</si>
  <si>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</si>
  <si>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</si>
  <si>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</si>
  <si>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</si>
  <si>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</si>
  <si>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</si>
  <si>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</si>
  <si>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</si>
  <si>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</si>
  <si>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</si>
  <si>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</si>
  <si>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</si>
  <si>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</si>
  <si>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</si>
  <si>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</si>
  <si>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</si>
  <si>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</si>
  <si>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</si>
  <si>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</si>
  <si>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</si>
  <si>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</si>
  <si>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</si>
  <si>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</si>
  <si>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</si>
  <si>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</si>
  <si>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</si>
  <si>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</si>
  <si>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</si>
  <si>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</si>
  <si>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</si>
  <si>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</si>
  <si>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</si>
  <si>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</si>
  <si>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</si>
  <si>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</si>
  <si>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</si>
  <si>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</si>
  <si>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</si>
  <si>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</si>
  <si>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</si>
  <si>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</si>
  <si>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</si>
  <si>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</si>
  <si>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</si>
  <si>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</si>
  <si>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</si>
  <si>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</si>
  <si>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</si>
  <si>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</si>
  <si>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</si>
  <si>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</si>
  <si>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</si>
  <si>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</si>
  <si>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</si>
  <si>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</si>
  <si>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</si>
  <si>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</si>
  <si>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</si>
  <si>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</si>
  <si>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</si>
  <si>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</si>
  <si>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</si>
  <si>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</si>
  <si>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</si>
  <si>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</si>
  <si>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</si>
  <si>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</si>
  <si>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</si>
  <si>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</si>
  <si>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</si>
  <si>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</si>
  <si>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</si>
  <si>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</si>
  <si>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</si>
  <si>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</si>
  <si>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</si>
  <si>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</si>
  <si>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</si>
  <si>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</si>
  <si>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</si>
  <si>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</si>
  <si>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</si>
  <si>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</si>
  <si>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</si>
  <si>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</si>
  <si>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</si>
  <si>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</si>
  <si>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</si>
  <si>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</si>
  <si>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</si>
  <si>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</si>
  <si>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</si>
  <si>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</si>
  <si>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</si>
  <si>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</si>
  <si>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</si>
  <si>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</si>
  <si>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</si>
  <si>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</si>
  <si>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</si>
  <si>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</si>
  <si>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</si>
  <si>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</si>
  <si>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</si>
  <si>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</si>
  <si>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</si>
  <si>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</si>
  <si>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</si>
  <si>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</si>
  <si>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</si>
  <si>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</si>
  <si>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</si>
  <si>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</si>
  <si>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</si>
  <si>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</si>
  <si>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</si>
  <si>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</si>
  <si>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</si>
  <si>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</si>
  <si>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</si>
  <si>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</si>
  <si>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</si>
  <si>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</si>
  <si>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</si>
  <si>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</si>
  <si>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</si>
  <si>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</si>
  <si>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</si>
  <si>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</si>
  <si>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</si>
  <si>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</si>
  <si>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</si>
  <si>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</si>
  <si>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</si>
  <si>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</si>
  <si>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</si>
  <si>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</si>
  <si>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</si>
  <si>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</si>
  <si>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</si>
  <si>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</si>
  <si>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</si>
  <si>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</si>
  <si>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</si>
  <si>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</si>
  <si>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</si>
  <si>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</si>
  <si>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</si>
  <si>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</si>
  <si>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</si>
  <si>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</si>
  <si>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</si>
  <si>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</si>
  <si>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</si>
  <si>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</si>
  <si>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</si>
  <si>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</si>
  <si>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</si>
  <si>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</si>
  <si>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</si>
  <si>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</si>
  <si>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</si>
  <si>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</si>
  <si>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</si>
  <si>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</si>
  <si>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</si>
  <si>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</si>
  <si>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</si>
  <si>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</si>
  <si>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</si>
  <si>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</si>
  <si>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</si>
  <si>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</si>
  <si>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</si>
  <si>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</si>
  <si>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</si>
  <si>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</si>
  <si>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</si>
  <si>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</si>
  <si>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</si>
  <si>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</si>
  <si>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</si>
  <si>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</si>
  <si>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</si>
  <si>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</si>
  <si>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</si>
  <si>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</si>
  <si>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</si>
  <si>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</si>
  <si>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</si>
  <si>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</si>
  <si>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</si>
  <si>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</si>
  <si>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</si>
  <si>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</si>
  <si>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</si>
  <si>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</si>
  <si>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</si>
  <si>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</si>
  <si>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</si>
  <si>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</si>
  <si>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</si>
  <si>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</si>
  <si>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</si>
  <si>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</si>
  <si>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</si>
  <si>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</si>
  <si>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</si>
  <si>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</si>
  <si>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</si>
  <si>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</si>
  <si>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</si>
  <si>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</si>
  <si>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</si>
  <si>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</si>
  <si>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</si>
  <si>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</si>
  <si>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</si>
  <si>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</si>
  <si>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</si>
  <si>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</si>
  <si>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</si>
  <si>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</si>
  <si>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</si>
  <si>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</si>
  <si>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</si>
  <si>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</si>
  <si>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</si>
  <si>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</si>
  <si>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</si>
  <si>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</si>
  <si>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</si>
  <si>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</si>
  <si>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</si>
  <si>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</si>
  <si>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</si>
  <si>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</si>
  <si>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</si>
  <si>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</si>
  <si>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</si>
  <si>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</si>
  <si>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</si>
  <si>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</si>
  <si>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</si>
  <si>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</si>
  <si>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</si>
  <si>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</si>
  <si>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</si>
  <si>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</si>
  <si>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</si>
  <si>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</si>
  <si>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</si>
  <si>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</si>
  <si>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</si>
  <si>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</si>
  <si>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</si>
  <si>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</si>
  <si>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</si>
  <si>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</si>
  <si>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</si>
  <si>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</si>
  <si>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</si>
  <si>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</si>
  <si>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</si>
  <si>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</si>
  <si>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</si>
  <si>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</si>
  <si>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</si>
  <si>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</si>
  <si>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</si>
  <si>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</si>
  <si>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</si>
  <si>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</si>
  <si>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</si>
  <si>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</si>
  <si>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</si>
  <si>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</si>
  <si>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</si>
  <si>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</si>
  <si>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</si>
  <si>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</si>
  <si>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농협 3520106511413</t>
    <phoneticPr fontId="2" type="noConversion"/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</si>
  <si>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</si>
  <si>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</si>
  <si>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</si>
  <si>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</si>
  <si>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</si>
  <si>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</si>
  <si>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</si>
  <si>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</si>
  <si>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</si>
  <si>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</si>
  <si>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</si>
  <si>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</si>
  <si>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</si>
  <si>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</si>
  <si>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</si>
  <si>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</si>
  <si>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</si>
  <si>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</si>
  <si>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</si>
  <si>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</si>
  <si>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</si>
  <si>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</si>
  <si>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</si>
  <si>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</si>
  <si>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</si>
  <si>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</si>
  <si>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</si>
  <si>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</si>
  <si>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</si>
  <si>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</si>
  <si>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</si>
  <si>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</si>
  <si>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</si>
  <si>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</si>
  <si>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</si>
  <si>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</si>
  <si>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</si>
  <si>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</si>
  <si>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</si>
  <si>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주문</t>
    <phoneticPr fontId="2" type="noConversion"/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</si>
  <si>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</si>
  <si>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</si>
  <si>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</si>
  <si>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</si>
  <si>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</si>
  <si>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</si>
  <si>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</si>
  <si>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</si>
  <si>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</si>
  <si>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</si>
  <si>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</si>
  <si>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</si>
  <si>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</si>
  <si>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</si>
  <si>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</si>
  <si>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</si>
  <si>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</si>
  <si>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</si>
  <si>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</si>
  <si>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</si>
  <si>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</si>
  <si>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</si>
  <si>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</si>
  <si>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</si>
  <si>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</si>
  <si>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</si>
  <si>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</si>
  <si>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</si>
  <si>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</si>
  <si>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</si>
  <si>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</si>
  <si>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</si>
  <si>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</si>
  <si>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</si>
  <si>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</si>
  <si>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</si>
  <si>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</si>
  <si>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</si>
  <si>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</si>
  <si>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</si>
  <si>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</si>
  <si>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광주광역시 서구 풍서우로 148</t>
    <phoneticPr fontId="2" type="noConversion"/>
  </si>
  <si>
    <t>010-8752-6273</t>
    <phoneticPr fontId="2" type="noConversion"/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</si>
  <si>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</si>
  <si>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</si>
  <si>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</si>
  <si>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</si>
  <si>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</si>
  <si>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</si>
  <si>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</si>
  <si>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</si>
  <si>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</si>
  <si>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</si>
  <si>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</si>
  <si>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</si>
  <si>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</si>
  <si>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</si>
  <si>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</si>
  <si>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</si>
  <si>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</si>
  <si>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</si>
  <si>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P0075압력제어벨브2</t>
    <phoneticPr fontId="2" type="noConversion"/>
  </si>
  <si>
    <t>하정오토(광주)_260407_171512.xlsx</t>
  </si>
  <si>
    <t>하정오토(광주)_260407_171512.xlsx</t>
    <phoneticPr fontId="2" type="noConversion"/>
  </si>
  <si>
    <t>반품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</si>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</sst>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2319</v>
      </c>
    </row>
    <row r="4" spans="14:17">
      <c r="Q4" s="95" t="s">
        <v>3024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2319</v>
      </c>
      <c r="Q21" s="225"/>
    </row>
    <row r="22" spans="3:19">
      <c r="C22" s="95" t="s">
        <v>3513</v>
      </c>
      <c r="E22" s="95" t="s">
        <v>3024</v>
      </c>
    </row>
    <row r="23" spans="3:19"/>
    <row r="24" spans="3:19"/>
    <row r="25" spans="3:19"/>
    <row r="26" spans="3:19"/>
    <row r="27" spans="3:19"/>
    <row r="28" spans="3:19">
      <c r="S28" s="95" t="s">
        <v>2319</v>
      </c>
    </row>
    <row r="29" spans="3:19"/>
    <row r="30" spans="3:19"/>
    <row r="31" spans="3:19"/>
    <row r="32" spans="3:19"/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 t="s">
        <v>4845</v>
      </c>
      <c r="T1" s="466"/>
      <c r="U1" s="467"/>
    </row>
    <row r="2" spans="1:21">
      <c r="A2" s="334" t="s">
        <v>64</v>
      </c>
      <c r="B2" s="335"/>
      <c r="C2" s="336" t="s">
        <v>4765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46119</v>
      </c>
      <c r="U2" s="342"/>
    </row>
    <row r="3" spans="1:21" ht="24.95" customHeight="1">
      <c r="A3" s="409" t="s">
        <v>1151</v>
      </c>
      <c r="B3" s="37" t="s">
        <v>58</v>
      </c>
      <c r="C3" s="412" t="s">
        <v>1328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4847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4848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4867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2210</v>
      </c>
      <c r="B8" s="451"/>
      <c r="C8" s="451"/>
      <c r="D8" s="451"/>
      <c r="E8" s="452"/>
      <c r="F8" s="453" t="s">
        <v>1183</v>
      </c>
      <c r="G8" s="454"/>
      <c r="H8" s="454"/>
      <c r="I8" s="455"/>
      <c r="J8" s="461">
        <v>1500000</v>
      </c>
      <c r="K8" s="461"/>
      <c r="L8" s="461"/>
      <c r="M8" s="461"/>
      <c r="N8" s="461"/>
      <c r="O8" s="462">
        <v>1</v>
      </c>
      <c r="P8" s="462"/>
      <c r="Q8" s="456">
        <v>150000</v>
      </c>
      <c r="R8" s="457"/>
      <c r="S8" s="458"/>
      <c r="T8" s="459">
        <v>1650000</v>
      </c>
      <c r="U8" s="460"/>
    </row>
    <row r="9" spans="1:21" ht="15.6" customHeight="1">
      <c r="A9" s="439" t="s">
        <v>2139</v>
      </c>
      <c r="B9" s="440"/>
      <c r="C9" s="440"/>
      <c r="D9" s="440"/>
      <c r="E9" s="441"/>
      <c r="F9" s="442" t="s">
        <v>1767</v>
      </c>
      <c r="G9" s="440"/>
      <c r="H9" s="440"/>
      <c r="I9" s="441"/>
      <c r="J9" s="448">
        <v>100000</v>
      </c>
      <c r="K9" s="448"/>
      <c r="L9" s="448"/>
      <c r="M9" s="448"/>
      <c r="N9" s="448"/>
      <c r="O9" s="449">
        <v>1</v>
      </c>
      <c r="P9" s="449"/>
      <c r="Q9" s="443">
        <v>10000</v>
      </c>
      <c r="R9" s="444"/>
      <c r="S9" s="445"/>
      <c r="T9" s="446">
        <v>110000</v>
      </c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2270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1600000</v>
      </c>
      <c r="K20" s="383"/>
      <c r="L20" s="383"/>
      <c r="M20" s="383"/>
      <c r="N20" s="384"/>
      <c r="O20" s="347">
        <f>SUM(O8:P19)</f>
        <v>2</v>
      </c>
      <c r="P20" s="347"/>
      <c r="Q20" s="385">
        <f>SUM(Q8:S19)</f>
        <v>160000</v>
      </c>
      <c r="R20" s="345"/>
      <c r="S20" s="346"/>
      <c r="T20" s="345">
        <f>SUM(T8:U15)</f>
        <v>1760000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1759999.9000000004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하정오토(광주)</v>
      </c>
      <c r="R21" s="353"/>
      <c r="S21" s="353"/>
      <c r="T21" s="353"/>
      <c r="U21" s="405"/>
    </row>
    <row r="22" spans="1:21" ht="20.100000000000001" customHeight="1">
      <c r="A22" s="332" t="s">
        <v>4869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 t="str">
        <f>S1</f>
        <v>WAUZZZ4G4GN012171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46119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하정오토(광주)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광주광역시 서구 풍서우로 148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010-8752-6273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 t="str">
        <f>T6</f>
        <v>P0075압력제어벨브2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0CK_TCU</v>
      </c>
      <c r="B31" s="400"/>
      <c r="C31" s="400"/>
      <c r="D31" s="400"/>
      <c r="E31" s="400"/>
      <c r="F31" s="400" t="str">
        <f>F8</f>
        <v>927156AA</v>
      </c>
      <c r="G31" s="400"/>
      <c r="H31" s="400"/>
      <c r="I31" s="400"/>
      <c r="J31" s="404">
        <f>J8</f>
        <v>1500000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150000</v>
      </c>
      <c r="R31" s="401"/>
      <c r="S31" s="401"/>
      <c r="T31" s="402">
        <f>T8</f>
        <v>1650000</v>
      </c>
      <c r="U31" s="403"/>
    </row>
    <row r="32" spans="1:21" ht="15.6" customHeight="1">
      <c r="A32" s="392" t="str">
        <f t="shared" ref="A32:A38" si="0">A9</f>
        <v>0CK_Filter</v>
      </c>
      <c r="B32" s="393"/>
      <c r="C32" s="393"/>
      <c r="D32" s="393"/>
      <c r="E32" s="393"/>
      <c r="F32" s="393" t="str">
        <f t="shared" ref="F32:F38" si="1">F9</f>
        <v>0DN325421</v>
      </c>
      <c r="G32" s="393"/>
      <c r="H32" s="393"/>
      <c r="I32" s="393"/>
      <c r="J32" s="397">
        <f t="shared" ref="J32:J38" si="2">J9</f>
        <v>100000</v>
      </c>
      <c r="K32" s="397"/>
      <c r="L32" s="397"/>
      <c r="M32" s="397"/>
      <c r="N32" s="397"/>
      <c r="O32" s="397">
        <f t="shared" ref="O32:O38" si="3">O9</f>
        <v>1</v>
      </c>
      <c r="P32" s="397"/>
      <c r="Q32" s="394">
        <f t="shared" ref="Q32:Q38" si="4">Q9</f>
        <v>10000</v>
      </c>
      <c r="R32" s="394"/>
      <c r="S32" s="394"/>
      <c r="T32" s="395">
        <f t="shared" ref="T32:T38" si="5">T9</f>
        <v>110000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2270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1600000</v>
      </c>
      <c r="K43" s="383"/>
      <c r="L43" s="383"/>
      <c r="M43" s="383"/>
      <c r="N43" s="384"/>
      <c r="O43" s="347">
        <f>O20</f>
        <v>2</v>
      </c>
      <c r="P43" s="347"/>
      <c r="Q43" s="385">
        <f>Q20</f>
        <v>160000</v>
      </c>
      <c r="R43" s="345"/>
      <c r="S43" s="345"/>
      <c r="T43" s="345">
        <f>T20</f>
        <v>1760000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1759999.9000000004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하정오토(광주)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4169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3843</v>
      </c>
      <c r="M1" s="307" t="s">
        <v>3850</v>
      </c>
      <c r="N1" s="307" t="s">
        <v>3856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538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4169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3850</v>
      </c>
      <c r="P1" s="254" t="s">
        <v>1154</v>
      </c>
      <c r="Q1" s="254" t="s">
        <v>4</v>
      </c>
      <c r="R1" s="97">
        <v>3544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4179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4180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3909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3909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3909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3909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3909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3580</v>
      </c>
      <c r="G196" s="283" t="s">
        <v>1822</v>
      </c>
      <c r="H196" s="262" t="s">
        <v>3580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3909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3909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3909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3580</v>
      </c>
      <c r="G236" s="283" t="s">
        <v>1822</v>
      </c>
      <c r="H236" s="262" t="s">
        <v>3580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3909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3909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3909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3909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3909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3909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3909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3909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3910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3910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3910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3910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3580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3910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4288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3033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3033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3050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3580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3055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3056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3057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3058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3059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3055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3060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3060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3071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3080</v>
      </c>
      <c r="I1180" s="258">
        <v>1300000</v>
      </c>
      <c r="J1180" s="262">
        <v>1</v>
      </c>
      <c r="L1180" s="259" t="s">
        <v>3081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3077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3060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3074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3082</v>
      </c>
      <c r="Q1189" s="262" t="s">
        <v>3082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3086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3087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3087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3087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3089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3089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3097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3099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3099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3104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3113</v>
      </c>
      <c r="Q1224" s="262" t="s">
        <v>3113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3115</v>
      </c>
      <c r="Q1225" s="277" t="s">
        <v>3115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3099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3124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3124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3121</v>
      </c>
      <c r="G1248" s="283" t="s">
        <v>3129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3124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3121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3145</v>
      </c>
      <c r="Q1251" s="262" t="s">
        <v>3145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3134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3137</v>
      </c>
      <c r="Q1259" s="262" t="s">
        <v>3137</v>
      </c>
    </row>
    <row r="1260" spans="1:17">
      <c r="A1260" s="264">
        <v>1259</v>
      </c>
      <c r="B1260" s="264"/>
      <c r="C1260" s="257">
        <v>45883</v>
      </c>
      <c r="D1260" s="283" t="s">
        <v>3139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3140</v>
      </c>
      <c r="Q1260" s="262" t="s">
        <v>3140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3269</v>
      </c>
      <c r="H1261" s="262" t="s">
        <v>3270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3156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3148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3148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3139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3160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3160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3161</v>
      </c>
      <c r="Q1286" s="262" t="s">
        <v>3161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3165</v>
      </c>
      <c r="Q1288" s="262" t="s">
        <v>3165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3167</v>
      </c>
      <c r="Q1290" s="262" t="s">
        <v>3167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3169</v>
      </c>
      <c r="Q1292" s="262" t="s">
        <v>3169</v>
      </c>
    </row>
    <row r="1293" spans="1:17">
      <c r="A1293" s="264">
        <v>1292</v>
      </c>
      <c r="B1293" s="264"/>
      <c r="C1293" s="257">
        <v>45887</v>
      </c>
      <c r="D1293" s="283" t="s">
        <v>3148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3171</v>
      </c>
      <c r="Q1296" s="262" t="s">
        <v>3171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3176</v>
      </c>
      <c r="Q1301" s="262" t="s">
        <v>3176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3178</v>
      </c>
      <c r="Q1304" s="262" t="s">
        <v>3178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3182</v>
      </c>
      <c r="Q1307" s="262" t="s">
        <v>3182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3185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3191</v>
      </c>
      <c r="Q1316" s="262" t="s">
        <v>3191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3193</v>
      </c>
      <c r="J1318" s="262">
        <v>1</v>
      </c>
      <c r="N1318" s="258">
        <v>-600000</v>
      </c>
      <c r="P1318" s="262" t="s">
        <v>3194</v>
      </c>
      <c r="Q1318" s="262" t="s">
        <v>3194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3060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3060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3199</v>
      </c>
      <c r="Q1328" s="262" t="s">
        <v>3199</v>
      </c>
    </row>
    <row r="1329" spans="1:17">
      <c r="A1329" s="264">
        <v>1328</v>
      </c>
      <c r="B1329" s="264"/>
      <c r="C1329" s="257">
        <v>45891</v>
      </c>
      <c r="D1329" s="283" t="s">
        <v>3201</v>
      </c>
      <c r="G1329" s="283" t="s">
        <v>3204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3207</v>
      </c>
      <c r="G1331" s="283" t="s">
        <v>3208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3209</v>
      </c>
      <c r="Q1331" s="262" t="s">
        <v>3209</v>
      </c>
    </row>
    <row r="1332" spans="1:17">
      <c r="A1332" s="264">
        <v>1331</v>
      </c>
      <c r="B1332" s="264"/>
      <c r="C1332" s="257">
        <v>45891</v>
      </c>
      <c r="D1332" s="283" t="s">
        <v>3201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3207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3060</v>
      </c>
      <c r="G1352" s="283" t="s">
        <v>3221</v>
      </c>
      <c r="H1352" s="262" t="s">
        <v>3222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3229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3229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3236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3242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3243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3229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3248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3252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3256</v>
      </c>
      <c r="H1397" s="262" t="s">
        <v>3257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3055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3259</v>
      </c>
      <c r="Q1398" s="262" t="s">
        <v>3259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3264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3055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3060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3278</v>
      </c>
      <c r="I1408" s="258">
        <v>2500000</v>
      </c>
      <c r="J1408" s="262">
        <v>1</v>
      </c>
      <c r="L1408" s="259" t="s">
        <v>3279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3280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3301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3418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3139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3139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3302</v>
      </c>
      <c r="Q1438" s="262" t="s">
        <v>3302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3421</v>
      </c>
      <c r="H1453" s="262" t="s">
        <v>3422</v>
      </c>
      <c r="I1453" s="258">
        <v>800000</v>
      </c>
      <c r="J1453" s="262">
        <v>1</v>
      </c>
      <c r="M1453" s="258">
        <v>800000</v>
      </c>
      <c r="P1453" s="262" t="s">
        <v>3423</v>
      </c>
      <c r="Q1453" s="262" t="s">
        <v>3423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3287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3287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3308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3229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3383</v>
      </c>
      <c r="H1489" s="262" t="s">
        <v>3384</v>
      </c>
      <c r="I1489" s="258">
        <v>1850000</v>
      </c>
      <c r="J1489" s="262">
        <v>1</v>
      </c>
      <c r="L1489" s="259" t="s">
        <v>3385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3536</v>
      </c>
      <c r="I1493" s="258">
        <v>150000</v>
      </c>
      <c r="J1493" s="262">
        <v>1</v>
      </c>
      <c r="L1493" s="259" t="s">
        <v>3537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3334</v>
      </c>
      <c r="Q1494" s="262" t="s">
        <v>3334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3229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3336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3353</v>
      </c>
      <c r="H1505" s="262" t="s">
        <v>3352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3343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3343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3336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3371</v>
      </c>
      <c r="Q1519" s="283" t="s">
        <v>3371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3087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3087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3387</v>
      </c>
      <c r="E1530" s="282"/>
      <c r="G1530" s="283" t="s">
        <v>3910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3087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3387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3343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3393</v>
      </c>
      <c r="G1539" s="283" t="s">
        <v>3400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3393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3393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3393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3403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3396</v>
      </c>
      <c r="G1544" s="283" t="s">
        <v>3405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3393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3396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3407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3400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3400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3413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3400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3447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3401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3421</v>
      </c>
      <c r="H1578" s="262" t="s">
        <v>3422</v>
      </c>
      <c r="I1578" s="258">
        <v>150000</v>
      </c>
      <c r="J1578" s="262">
        <v>1</v>
      </c>
      <c r="M1578" s="258">
        <v>150000</v>
      </c>
      <c r="P1578" s="283" t="s">
        <v>3578</v>
      </c>
      <c r="Q1578" s="283" t="s">
        <v>3423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3433</v>
      </c>
      <c r="G1581" s="283" t="s">
        <v>3400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3327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3327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3242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3400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3327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3433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3160</v>
      </c>
      <c r="H1601" s="262" t="s">
        <v>3449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3456</v>
      </c>
      <c r="H1608" s="262" t="s">
        <v>3455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3055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3055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3057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3467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3470</v>
      </c>
      <c r="G1622" s="283" t="s">
        <v>3213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3470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3474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3483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3400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3400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3486</v>
      </c>
      <c r="Q1644" s="283" t="s">
        <v>3486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3496</v>
      </c>
      <c r="G1658" s="283" t="s">
        <v>3400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3400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3506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3400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3506</v>
      </c>
      <c r="H1675" s="262" t="s">
        <v>3516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3060</v>
      </c>
      <c r="G1680" s="283" t="s">
        <v>2004</v>
      </c>
      <c r="H1680" s="262" t="s">
        <v>3526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3386</v>
      </c>
      <c r="G1683" s="283" t="s">
        <v>3518</v>
      </c>
      <c r="H1683" s="262" t="s">
        <v>3517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3515</v>
      </c>
      <c r="H1685" s="262" t="s">
        <v>3514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3506</v>
      </c>
      <c r="H1686" s="262" t="s">
        <v>3516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3512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3055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3545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3055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3386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3496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3506</v>
      </c>
      <c r="H1701" s="262" t="s">
        <v>3516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3542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3544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3060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3550</v>
      </c>
      <c r="G1714" s="283" t="s">
        <v>1401</v>
      </c>
      <c r="H1714" s="262" t="s">
        <v>3626</v>
      </c>
      <c r="I1714" s="258">
        <v>1300000</v>
      </c>
      <c r="J1714" s="262">
        <v>1</v>
      </c>
      <c r="L1714" s="259" t="s">
        <v>3081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3565</v>
      </c>
      <c r="Q1730" s="283" t="s">
        <v>3565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3506</v>
      </c>
      <c r="H1732" s="262" t="s">
        <v>3516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3400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3572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3574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3577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3576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3580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3506</v>
      </c>
      <c r="H1749" s="262" t="s">
        <v>3516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3634</v>
      </c>
      <c r="G1768" s="283">
        <v>2703900</v>
      </c>
      <c r="H1768" s="262" t="s">
        <v>3635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3634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3637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3637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3642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3643</v>
      </c>
      <c r="Q1774" s="283" t="s">
        <v>3643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3647</v>
      </c>
      <c r="J1775" s="262">
        <v>1</v>
      </c>
      <c r="M1775" s="258">
        <v>0</v>
      </c>
      <c r="P1775" s="283" t="s">
        <v>3648</v>
      </c>
      <c r="Q1775" s="283" t="s">
        <v>3648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3653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3655</v>
      </c>
      <c r="Q1778" s="283" t="s">
        <v>3655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3660</v>
      </c>
      <c r="Q1784" s="283" t="s">
        <v>3660</v>
      </c>
    </row>
    <row r="1785" spans="1:17">
      <c r="A1785" s="264">
        <v>1784</v>
      </c>
      <c r="B1785" s="264"/>
      <c r="C1785" s="257">
        <v>45929</v>
      </c>
      <c r="D1785" s="283" t="s">
        <v>3207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3662</v>
      </c>
      <c r="Q1785" s="283" t="s">
        <v>3662</v>
      </c>
    </row>
    <row r="1786" spans="1:17">
      <c r="A1786" s="264">
        <v>1785</v>
      </c>
      <c r="B1786" s="264"/>
      <c r="C1786" s="257">
        <v>45929</v>
      </c>
      <c r="D1786" s="283" t="s">
        <v>3396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3664</v>
      </c>
      <c r="Q1786" s="283" t="s">
        <v>3664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4181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4181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4181</v>
      </c>
      <c r="G1793" s="283" t="s">
        <v>3911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3671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3207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3396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3682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3674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3674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3689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3690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3691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3692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3693</v>
      </c>
      <c r="G1819" s="283" t="s">
        <v>3694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3400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3574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3720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3722</v>
      </c>
      <c r="G1827" s="283" t="s">
        <v>3400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3722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3724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3731</v>
      </c>
      <c r="H1834" s="262" t="s">
        <v>3730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3725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3735</v>
      </c>
      <c r="Q1835" s="283" t="s">
        <v>3735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3738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3725</v>
      </c>
      <c r="G1838" s="283" t="s">
        <v>3739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3740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3741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3742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3064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3748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3755</v>
      </c>
      <c r="Q1848" s="283" t="s">
        <v>3755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3756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3758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3547</v>
      </c>
      <c r="H1855" s="262" t="s">
        <v>3546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4181</v>
      </c>
      <c r="G1856" s="283" t="s">
        <v>3911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3763</v>
      </c>
      <c r="Q1856" s="294" t="s">
        <v>3763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3336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3336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3722</v>
      </c>
      <c r="G1864" s="283" t="s">
        <v>3400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3722</v>
      </c>
      <c r="G1870" s="283" t="s">
        <v>3774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3336</v>
      </c>
      <c r="G1872" s="283" t="s">
        <v>3777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3785</v>
      </c>
      <c r="Q1876" s="283" t="s">
        <v>3785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3787</v>
      </c>
      <c r="Q1879" s="283" t="s">
        <v>3787</v>
      </c>
    </row>
    <row r="1880" spans="1:17">
      <c r="A1880" s="264">
        <v>1879</v>
      </c>
      <c r="B1880" s="264"/>
      <c r="C1880" s="257">
        <v>45943</v>
      </c>
      <c r="D1880" s="283" t="s">
        <v>3789</v>
      </c>
      <c r="G1880" s="283" t="s">
        <v>3400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3400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3280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3795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3795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3207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3795</v>
      </c>
      <c r="G1888" s="283" t="s">
        <v>3801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3802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3803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3207</v>
      </c>
      <c r="G1891" s="283" t="s">
        <v>3805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3789</v>
      </c>
      <c r="G1892" s="283" t="s">
        <v>3806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3813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3825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3825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3825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3825</v>
      </c>
      <c r="G1899" s="283" t="s">
        <v>3912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3825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3872</v>
      </c>
      <c r="E1901" s="283" t="s">
        <v>3824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3824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3825</v>
      </c>
      <c r="G1903" s="283" t="s">
        <v>3160</v>
      </c>
      <c r="H1903" s="262" t="s">
        <v>3449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3825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3825</v>
      </c>
      <c r="G1905" s="283" t="s">
        <v>3400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3825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3055</v>
      </c>
      <c r="E1907" s="283" t="s">
        <v>3825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4127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3825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3825</v>
      </c>
      <c r="G1909" s="283" t="s">
        <v>3913</v>
      </c>
      <c r="H1909" s="262" t="s">
        <v>3914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3825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4128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3825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3825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3825</v>
      </c>
      <c r="G1915" s="283" t="s">
        <v>2601</v>
      </c>
      <c r="I1915" s="258">
        <v>1100000</v>
      </c>
      <c r="J1915" s="262">
        <v>1</v>
      </c>
      <c r="L1915" s="259" t="s">
        <v>3447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3825</v>
      </c>
      <c r="G1916" s="283" t="s">
        <v>1912</v>
      </c>
      <c r="H1916" s="262" t="s">
        <v>3915</v>
      </c>
      <c r="I1916" s="258">
        <v>1000000</v>
      </c>
      <c r="J1916" s="262">
        <v>1</v>
      </c>
      <c r="L1916" s="259" t="s">
        <v>4126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3873</v>
      </c>
      <c r="E1917" s="283" t="s">
        <v>3825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3825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3825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3866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3825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3825</v>
      </c>
      <c r="G1922" s="283" t="s">
        <v>3400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3825</v>
      </c>
      <c r="G1923" s="283" t="s">
        <v>3916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3825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3825</v>
      </c>
      <c r="G1927" s="283" t="s">
        <v>3917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3825</v>
      </c>
      <c r="G1928" s="283" t="s">
        <v>3918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3873</v>
      </c>
      <c r="E1929" s="283" t="s">
        <v>3825</v>
      </c>
      <c r="G1929" s="283" t="s">
        <v>3919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3825</v>
      </c>
      <c r="G1930" s="283" t="s">
        <v>3400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3858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3825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3861</v>
      </c>
      <c r="P1931" s="283" t="s">
        <v>3858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3824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3861</v>
      </c>
    </row>
    <row r="1933" spans="1:16">
      <c r="A1933" s="58">
        <v>1933</v>
      </c>
      <c r="C1933" s="257">
        <v>45946</v>
      </c>
      <c r="D1933" s="283" t="s">
        <v>3874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3722</v>
      </c>
      <c r="E1934" s="283" t="s">
        <v>3824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3864</v>
      </c>
      <c r="P1934" s="283" t="s">
        <v>3854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3824</v>
      </c>
      <c r="G1935" s="283" t="s">
        <v>3920</v>
      </c>
      <c r="I1935" s="258">
        <v>1000000</v>
      </c>
      <c r="J1935" s="262">
        <v>1</v>
      </c>
      <c r="M1935" s="258">
        <v>1000000</v>
      </c>
      <c r="P1935" s="283" t="s">
        <v>3854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3824</v>
      </c>
      <c r="G1936" s="283" t="s">
        <v>3921</v>
      </c>
      <c r="N1936" s="258">
        <v>-1750000</v>
      </c>
      <c r="O1936" s="258" t="s">
        <v>3868</v>
      </c>
      <c r="P1936" s="283" t="s">
        <v>3854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3824</v>
      </c>
      <c r="G1937" s="283" t="s">
        <v>3773</v>
      </c>
      <c r="N1937" s="258">
        <v>-1000000</v>
      </c>
      <c r="O1937" s="258" t="s">
        <v>3870</v>
      </c>
      <c r="P1937" s="283" t="s">
        <v>3854</v>
      </c>
    </row>
    <row r="1938" spans="1:16">
      <c r="A1938" s="58">
        <v>1938</v>
      </c>
      <c r="C1938" s="257">
        <v>45946</v>
      </c>
      <c r="D1938" s="283" t="s">
        <v>3722</v>
      </c>
      <c r="G1938" s="283" t="s">
        <v>3922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3874</v>
      </c>
      <c r="G1939" s="283" t="s">
        <v>3923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3810</v>
      </c>
      <c r="G1940" s="283" t="s">
        <v>3918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3925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3875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3875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3927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3875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3872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3876</v>
      </c>
      <c r="G1960" s="283" t="s">
        <v>3928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3580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3336</v>
      </c>
      <c r="G1967" s="283" t="s">
        <v>1822</v>
      </c>
      <c r="H1967" s="262" t="s">
        <v>3580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4129</v>
      </c>
    </row>
    <row r="1969" spans="1:14">
      <c r="A1969" s="58">
        <v>1969</v>
      </c>
      <c r="C1969" s="257">
        <v>45951</v>
      </c>
      <c r="D1969" s="283" t="s">
        <v>3139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3930</v>
      </c>
      <c r="H1970" s="262" t="s">
        <v>3931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3873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3873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3873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3876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3877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3878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3089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3925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3932</v>
      </c>
      <c r="H1991" s="262" t="s">
        <v>3933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3064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4130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3139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3877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3089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3336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3878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3400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3879</v>
      </c>
      <c r="F2026" s="285" t="s">
        <v>4181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3879</v>
      </c>
      <c r="F2027" s="285" t="s">
        <v>4181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3550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3081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3873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3937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3880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3925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3881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3881</v>
      </c>
      <c r="G2042" s="283" t="s">
        <v>3400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3881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3881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3881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3880</v>
      </c>
      <c r="G2049" s="283" t="s">
        <v>3939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3881</v>
      </c>
      <c r="G2050" s="283" t="s">
        <v>3940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3400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3941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3925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3925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3882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3572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3882</v>
      </c>
      <c r="G2072" s="283" t="s">
        <v>3942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3087</v>
      </c>
      <c r="G2074" s="283" t="s">
        <v>3155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3087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3087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3087</v>
      </c>
      <c r="G2077" s="283" t="s">
        <v>3547</v>
      </c>
      <c r="H2077" s="262" t="s">
        <v>3546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3883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3879</v>
      </c>
      <c r="G2082" s="283" t="s">
        <v>2164</v>
      </c>
      <c r="H2082" s="262" t="s">
        <v>3943</v>
      </c>
      <c r="I2082" s="258">
        <v>1100000</v>
      </c>
      <c r="J2082" s="262">
        <v>1</v>
      </c>
      <c r="L2082" s="259" t="s">
        <v>3447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3400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3883</v>
      </c>
      <c r="G2087" s="283" t="s">
        <v>3944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4181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4131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3572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4132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3139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3160</v>
      </c>
      <c r="H2101" s="262" t="s">
        <v>3449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3880</v>
      </c>
      <c r="G2102" s="283" t="s">
        <v>3160</v>
      </c>
      <c r="H2102" s="262" t="s">
        <v>3449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3880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3884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3087</v>
      </c>
      <c r="G2113" s="283" t="s">
        <v>3949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3950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3653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3880</v>
      </c>
      <c r="G2120" s="283" t="s">
        <v>3955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4181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3885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4181</v>
      </c>
      <c r="G2128" s="283" t="s">
        <v>3956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3885</v>
      </c>
      <c r="G2134" s="283" t="s">
        <v>3960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3692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3690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4181</v>
      </c>
      <c r="G2140" s="283" t="s">
        <v>3911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3580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3139</v>
      </c>
      <c r="G2151" s="283" t="s">
        <v>3965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4182</v>
      </c>
      <c r="G2153" s="283" t="s">
        <v>3967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4133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3876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3876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3968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3876</v>
      </c>
      <c r="G2163" s="283" t="s">
        <v>3970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3886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4183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4134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3972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3972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3691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3724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3925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3884</v>
      </c>
      <c r="G2192" s="283" t="s">
        <v>3978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3884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4135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3400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3981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3802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3970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3139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3887</v>
      </c>
      <c r="G2218" s="283" t="s">
        <v>1401</v>
      </c>
      <c r="H2218" s="262" t="s">
        <v>3985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3925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4136</v>
      </c>
    </row>
    <row r="2227" spans="1:17">
      <c r="A2227" s="58">
        <v>2227</v>
      </c>
      <c r="C2227" s="257">
        <v>45973</v>
      </c>
      <c r="D2227" s="283" t="s">
        <v>3229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4137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3518</v>
      </c>
      <c r="H2228" s="262" t="s">
        <v>3517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3990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3229</v>
      </c>
      <c r="G2234" s="283" t="s">
        <v>3991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3400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3888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3888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3139</v>
      </c>
      <c r="G2252" s="283" t="s">
        <v>3965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3889</v>
      </c>
      <c r="G2255" s="283" t="s">
        <v>3998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4138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3400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3229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4139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4140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3139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3742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3229</v>
      </c>
      <c r="G2272" s="283" t="s">
        <v>4001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3400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3421</v>
      </c>
      <c r="H2279" s="262" t="s">
        <v>3422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3400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3229</v>
      </c>
      <c r="G2285" s="283" t="s">
        <v>4005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3139</v>
      </c>
      <c r="G2289" s="283" t="s">
        <v>4006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3526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3343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3139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3890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3229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3139</v>
      </c>
      <c r="G2303" s="283" t="s">
        <v>3965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3400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3891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3891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3891</v>
      </c>
      <c r="G2311" s="283" t="s">
        <v>4009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3892</v>
      </c>
      <c r="G2314" s="283" t="s">
        <v>4010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3343</v>
      </c>
      <c r="G2315" s="283" t="s">
        <v>4011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4141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3400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3229</v>
      </c>
      <c r="G2324" s="283" t="s">
        <v>4013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3400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3990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3229</v>
      </c>
      <c r="G2333" s="283" t="s">
        <v>4001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3890</v>
      </c>
      <c r="G2334" s="283" t="s">
        <v>4014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3470</v>
      </c>
      <c r="G2339" s="283" t="s">
        <v>3400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4142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4143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4144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4015</v>
      </c>
      <c r="H2343" s="262" t="s">
        <v>4016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4145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4146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4147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4148</v>
      </c>
    </row>
    <row r="2348" spans="1:17">
      <c r="A2348" s="58">
        <v>2348</v>
      </c>
      <c r="C2348" s="257">
        <v>45985</v>
      </c>
      <c r="D2348" s="283" t="s">
        <v>3229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3229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3229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3229</v>
      </c>
      <c r="G2353" s="283" t="s">
        <v>3991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3470</v>
      </c>
      <c r="G2354" s="283" t="s">
        <v>4017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3893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3724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3894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3756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3894</v>
      </c>
      <c r="G2365" s="283" t="s">
        <v>4019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3744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3895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3895</v>
      </c>
      <c r="G2390" s="283" t="s">
        <v>4022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3400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3893</v>
      </c>
      <c r="G2408" s="283" t="s">
        <v>4026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4149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3690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3692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3896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3653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3896</v>
      </c>
      <c r="G2421" s="283" t="s">
        <v>4028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3803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3897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3879</v>
      </c>
      <c r="G2426" s="283" t="s">
        <v>4029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3897</v>
      </c>
      <c r="G2429" s="283" t="s">
        <v>4030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3526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3572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4181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3884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3898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3898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3691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3886</v>
      </c>
      <c r="G2454" s="283" t="s">
        <v>3968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3756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3795</v>
      </c>
      <c r="G2457" s="283" t="s">
        <v>3400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3795</v>
      </c>
      <c r="G2465" s="283" t="s">
        <v>3801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3950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3400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3229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4037</v>
      </c>
      <c r="H2477" s="262" t="s">
        <v>4038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3572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3229</v>
      </c>
      <c r="G2483" s="283" t="s">
        <v>3991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3802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4040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3400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3506</v>
      </c>
      <c r="H2498" s="262" t="s">
        <v>3516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4042</v>
      </c>
      <c r="H2499" s="262" t="s">
        <v>4043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3055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4150</v>
      </c>
    </row>
    <row r="2502" spans="1:17">
      <c r="A2502" s="58">
        <v>2502</v>
      </c>
      <c r="C2502" s="257">
        <v>46002</v>
      </c>
      <c r="D2502" s="283" t="s">
        <v>3055</v>
      </c>
      <c r="G2502" s="283" t="s">
        <v>4044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4151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3724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3506</v>
      </c>
      <c r="H2508" s="262" t="s">
        <v>3516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4046</v>
      </c>
      <c r="H2509" s="262" t="s">
        <v>4047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3889</v>
      </c>
      <c r="G2515" s="283" t="s">
        <v>4049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3890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4051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3890</v>
      </c>
      <c r="G2523" s="283" t="s">
        <v>4014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3795</v>
      </c>
      <c r="G2527" s="283" t="s">
        <v>3400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3400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3758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3795</v>
      </c>
      <c r="G2544" s="283" t="s">
        <v>3801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3925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4181</v>
      </c>
      <c r="G2553" s="283" t="s">
        <v>4057</v>
      </c>
      <c r="H2553" s="262" t="s">
        <v>4058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3400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4060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3899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3077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3899</v>
      </c>
      <c r="G2569" s="283" t="s">
        <v>4061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3803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3980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4065</v>
      </c>
      <c r="H2588" s="262" t="s">
        <v>4066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3087</v>
      </c>
      <c r="G2589" s="283" t="s">
        <v>3401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3087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3087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3087</v>
      </c>
      <c r="G2592" s="283" t="s">
        <v>4067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3139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3139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3899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3506</v>
      </c>
      <c r="H2597" s="262" t="s">
        <v>3516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3875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3900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4069</v>
      </c>
      <c r="H2607" s="262" t="s">
        <v>4070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3925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3900</v>
      </c>
      <c r="G2612" s="283" t="s">
        <v>4071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3899</v>
      </c>
      <c r="G2613" s="283" t="s">
        <v>4072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3875</v>
      </c>
      <c r="G2614" s="283" t="s">
        <v>4073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3087</v>
      </c>
      <c r="G2615" s="283" t="s">
        <v>4074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3526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3139</v>
      </c>
      <c r="G2633" s="283" t="s">
        <v>4080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4152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4081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4153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4154</v>
      </c>
    </row>
    <row r="2641" spans="1:17">
      <c r="A2641" s="58">
        <v>2641</v>
      </c>
      <c r="C2641" s="257">
        <v>46020</v>
      </c>
      <c r="D2641" s="283" t="s">
        <v>3336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4155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3336</v>
      </c>
      <c r="G2644" s="283" t="s">
        <v>3777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3925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3990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4156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4157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3690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3692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3724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3653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3901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3902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3925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3872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3901</v>
      </c>
      <c r="G2681" s="283" t="s">
        <v>4093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3902</v>
      </c>
      <c r="G2682" s="283" t="s">
        <v>4094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4292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3756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3903</v>
      </c>
      <c r="G2685" s="283" t="s">
        <v>4095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4096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3932</v>
      </c>
      <c r="H2698" s="262" t="s">
        <v>3933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3910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4100</v>
      </c>
      <c r="H2704" s="262" t="s">
        <v>4101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3899</v>
      </c>
      <c r="G2710" s="283" t="s">
        <v>3967</v>
      </c>
      <c r="H2710" s="262" t="s">
        <v>4103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3899</v>
      </c>
      <c r="G2711" s="283" t="s">
        <v>4104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3899</v>
      </c>
      <c r="G2718" s="283" t="s">
        <v>4106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3097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3904</v>
      </c>
      <c r="G2723" s="283" t="s">
        <v>3506</v>
      </c>
      <c r="H2723" s="262" t="s">
        <v>3516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3904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3925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3905</v>
      </c>
      <c r="G2735" s="283" t="s">
        <v>4110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4111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4112</v>
      </c>
      <c r="H2738" s="262" t="s">
        <v>4113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4181</v>
      </c>
      <c r="G2742" s="283" t="s">
        <v>4114</v>
      </c>
      <c r="H2742" s="262" t="s">
        <v>4115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3647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4158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3207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3906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3139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4081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3907</v>
      </c>
      <c r="G2770" s="283" t="s">
        <v>4117</v>
      </c>
      <c r="H2770" s="262" t="s">
        <v>4118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3506</v>
      </c>
      <c r="H2771" s="262" t="s">
        <v>3516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3906</v>
      </c>
      <c r="G2776" s="283" t="s">
        <v>4120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3139</v>
      </c>
      <c r="G2777" s="283" t="s">
        <v>4121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3087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3910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3795</v>
      </c>
      <c r="G2781" s="283" t="s">
        <v>4122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3795</v>
      </c>
      <c r="G2782" s="283" t="s">
        <v>3801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3087</v>
      </c>
      <c r="G2783" s="283" t="s">
        <v>4123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3207</v>
      </c>
      <c r="G2784" s="283" t="s">
        <v>3805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4124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4094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3087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4181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3795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3795</v>
      </c>
      <c r="G2801" s="283" t="s">
        <v>4125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3900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3900</v>
      </c>
      <c r="G2803" s="283" t="s">
        <v>4071</v>
      </c>
      <c r="N2803" s="258">
        <v>-1100000</v>
      </c>
      <c r="Q2803" s="283" t="s">
        <v>4159</v>
      </c>
    </row>
    <row r="2804" spans="1:17">
      <c r="A2804" s="58">
        <v>2804</v>
      </c>
      <c r="C2804" s="257">
        <v>46039</v>
      </c>
      <c r="D2804" s="283" t="s">
        <v>3139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3104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4031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3087</v>
      </c>
      <c r="G2808" s="283" t="s">
        <v>4074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3642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3824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4161</v>
      </c>
      <c r="P2811" s="283" t="s">
        <v>4162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3824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4164</v>
      </c>
      <c r="P2812" s="283" t="s">
        <v>3854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4170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4166</v>
      </c>
      <c r="P2813" s="283" t="s">
        <v>4167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3823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4171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3824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4173</v>
      </c>
      <c r="P2815" s="283" t="s">
        <v>4174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3986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3876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3876</v>
      </c>
      <c r="G2819" s="283" t="s">
        <v>4184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4185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4186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3896</v>
      </c>
      <c r="G2822" s="283" t="s">
        <v>3506</v>
      </c>
      <c r="H2822" s="262" t="s">
        <v>3516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4199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4200</v>
      </c>
    </row>
    <row r="2824" spans="1:17">
      <c r="A2824" s="58">
        <v>2824</v>
      </c>
      <c r="C2824" s="257">
        <v>46043</v>
      </c>
      <c r="D2824" s="283" t="s">
        <v>3884</v>
      </c>
      <c r="G2824" s="283" t="s">
        <v>3744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4176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4105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4201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4202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4177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4177</v>
      </c>
      <c r="G2842" s="283" t="s">
        <v>3910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4176</v>
      </c>
      <c r="G2843" s="283" t="s">
        <v>4187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4109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3996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4188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3884</v>
      </c>
      <c r="G2847" s="283" t="s">
        <v>4189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4190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3139</v>
      </c>
      <c r="G2849" s="283" t="s">
        <v>3965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4191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3896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3776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3957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4025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4192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4193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4036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3756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3748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4194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4178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4178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4178</v>
      </c>
      <c r="G2874" s="283" t="s">
        <v>3910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3900</v>
      </c>
      <c r="G2875" s="283" t="s">
        <v>4100</v>
      </c>
      <c r="H2875" s="262" t="s">
        <v>4101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3900</v>
      </c>
      <c r="G2876" s="283" t="s">
        <v>4195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3900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4178</v>
      </c>
      <c r="G2883" s="283" t="s">
        <v>4196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3900</v>
      </c>
      <c r="G2884" s="283" t="s">
        <v>4197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4177</v>
      </c>
      <c r="G2885" s="283" t="s">
        <v>4198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3957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3824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4268</v>
      </c>
      <c r="Q2888" s="283" t="s">
        <v>4267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4122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3873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3873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4102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3872</v>
      </c>
      <c r="G2896" s="283" t="s">
        <v>4293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3987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3642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3943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4294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4100</v>
      </c>
      <c r="H2901" s="262" t="s">
        <v>4101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4295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4285</v>
      </c>
      <c r="H2907" s="262" t="s">
        <v>4284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4287</v>
      </c>
      <c r="H2908" s="262" t="s">
        <v>4286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3973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4296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4297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3724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4079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4298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4299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3911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4027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3997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4300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3690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3692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4012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3910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4301</v>
      </c>
      <c r="H2931" s="262" t="s">
        <v>4302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3926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3961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3957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3974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3953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4303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4304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3207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3890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4305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4306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3756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3055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4307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3055</v>
      </c>
      <c r="G2957" s="283" t="s">
        <v>4044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3691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3506</v>
      </c>
      <c r="H2961" s="262" t="s">
        <v>3516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4289</v>
      </c>
      <c r="G2962" s="283" t="s">
        <v>4308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4289</v>
      </c>
      <c r="G2963" s="283" t="s">
        <v>4309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4310</v>
      </c>
      <c r="H2965" s="262" t="s">
        <v>4311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4312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3890</v>
      </c>
      <c r="G2967" s="283" t="s">
        <v>4313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3547</v>
      </c>
      <c r="H2971" s="262" t="s">
        <v>3546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4314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3879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3879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4046</v>
      </c>
      <c r="H2984" s="262" t="s">
        <v>4047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4105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4081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4566</v>
      </c>
      <c r="H2994" s="262" t="s">
        <v>3080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3104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4315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4316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3873</v>
      </c>
      <c r="G3002" s="283" t="s">
        <v>4317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4318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3207</v>
      </c>
      <c r="G3004" s="283" t="s">
        <v>3805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4319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3957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3773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4181</v>
      </c>
      <c r="G3017" s="283" t="s">
        <v>3421</v>
      </c>
      <c r="H3017" s="262" t="s">
        <v>3422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3976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4320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3912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4290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4290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4321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4322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4322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4323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4188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3872</v>
      </c>
      <c r="G3038" s="283" t="s">
        <v>1998</v>
      </c>
      <c r="H3038" s="262" t="s">
        <v>3580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4290</v>
      </c>
      <c r="G3041" s="283" t="s">
        <v>4324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4035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4021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3948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3884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4200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4325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4200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4326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3802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4327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3893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3207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3207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3971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4328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4112</v>
      </c>
      <c r="H3077" s="262" t="s">
        <v>4113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4031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4329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3950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4330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3506</v>
      </c>
      <c r="H3097" s="262" t="s">
        <v>3516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3915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4331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4194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4318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4332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4333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4334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3343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3892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4335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4336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4337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4021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3892</v>
      </c>
      <c r="G3121" s="283" t="s">
        <v>4010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3139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3881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4338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4339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3966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3207</v>
      </c>
      <c r="G3135" s="283" t="s">
        <v>4340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4122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4341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4291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3873</v>
      </c>
      <c r="G3141" s="283" t="s">
        <v>3506</v>
      </c>
      <c r="H3141" s="262" t="s">
        <v>3516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3873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3873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3873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4181</v>
      </c>
      <c r="G3145" s="283" t="s">
        <v>1622</v>
      </c>
      <c r="H3145" s="262" t="s">
        <v>4118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3343</v>
      </c>
      <c r="G3147" s="283" t="s">
        <v>4011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4291</v>
      </c>
      <c r="G3148" s="283" t="s">
        <v>4342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3139</v>
      </c>
      <c r="G3149" s="283" t="s">
        <v>3965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3997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3973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3951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3893</v>
      </c>
      <c r="G3153" s="283" t="s">
        <v>4344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2441</v>
      </c>
      <c r="G3154" s="283" t="s">
        <v>4345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4027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1938</v>
      </c>
      <c r="G3161" s="283" t="s">
        <v>3160</v>
      </c>
      <c r="H3161" s="262" t="s">
        <v>3449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1938</v>
      </c>
      <c r="G3162" s="283" t="s">
        <v>3950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3690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3970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3692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3506</v>
      </c>
      <c r="H3168" s="262" t="s">
        <v>3516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4346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4105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4346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3647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4507</v>
      </c>
    </row>
    <row r="3182" spans="1:17">
      <c r="A3182" s="58">
        <v>3183</v>
      </c>
      <c r="C3182" s="257">
        <v>46085</v>
      </c>
      <c r="D3182" s="283" t="s">
        <v>2856</v>
      </c>
      <c r="E3182" s="283" t="s">
        <v>3824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4517</v>
      </c>
      <c r="P3182" s="283" t="s">
        <v>4518</v>
      </c>
    </row>
    <row r="3183" spans="1:17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3873</v>
      </c>
      <c r="G3185" s="283" t="s">
        <v>4527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4031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4079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1810</v>
      </c>
      <c r="G3193" s="283" t="s">
        <v>4305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3756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2856</v>
      </c>
      <c r="G3195" s="283" t="s">
        <v>3997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2106</v>
      </c>
      <c r="G3196" s="283" t="s">
        <v>4528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4102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4529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4021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4021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3881</v>
      </c>
      <c r="G3201" s="283" t="s">
        <v>4343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1773</v>
      </c>
      <c r="G3202" s="283" t="s">
        <v>4530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1687</v>
      </c>
      <c r="G3203" s="283" t="s">
        <v>4531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4524</v>
      </c>
      <c r="G3205" s="283" t="s">
        <v>2333</v>
      </c>
      <c r="H3205" s="262" t="s">
        <v>3104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1712</v>
      </c>
      <c r="G3206" s="283" t="s">
        <v>4532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4520</v>
      </c>
      <c r="G3211" s="283" t="s">
        <v>3932</v>
      </c>
      <c r="H3211" s="262" t="s">
        <v>3933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4520</v>
      </c>
      <c r="G3213" s="283" t="s">
        <v>4533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1712</v>
      </c>
      <c r="G3215" s="283" t="s">
        <v>3691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4524</v>
      </c>
      <c r="G3216" s="283" t="s">
        <v>4534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1712</v>
      </c>
      <c r="G3221" s="283" t="s">
        <v>3572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3506</v>
      </c>
      <c r="H3223" s="262" t="s">
        <v>3516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3773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4079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3896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3896</v>
      </c>
      <c r="G3230" s="283" t="s">
        <v>3970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3872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3970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3824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3824</v>
      </c>
      <c r="G3236" s="283" t="s">
        <v>1822</v>
      </c>
      <c r="H3236" s="262" t="s">
        <v>4081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4236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  <c r="P3238" s="283" t="s">
        <v>4554</v>
      </c>
      <c r="Q3238" s="283" t="s">
        <v>4555</v>
      </c>
      <c r="R3238" t="s">
        <v>4236</v>
      </c>
    </row>
    <row r="3239" spans="1:18">
      <c r="A3239" s="58">
        <v>3240</v>
      </c>
      <c r="C3239" s="257">
        <v>46091</v>
      </c>
      <c r="D3239" s="283" t="s">
        <v>4563</v>
      </c>
      <c r="E3239" s="283" t="s">
        <v>2335</v>
      </c>
      <c r="G3239" s="283" t="s">
        <v>4567</v>
      </c>
      <c r="N3239" s="258">
        <v>-3360000</v>
      </c>
      <c r="O3239" s="258">
        <v>1540000</v>
      </c>
      <c r="R3239" t="s">
        <v>4236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3824</v>
      </c>
      <c r="G3240" s="283" t="s">
        <v>1113</v>
      </c>
      <c r="N3240" s="258">
        <v>-880000</v>
      </c>
      <c r="O3240" s="258" t="s">
        <v>4558</v>
      </c>
      <c r="P3240" s="283" t="s">
        <v>4559</v>
      </c>
      <c r="Q3240" s="283" t="s">
        <v>4236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3905</v>
      </c>
      <c r="E3241" s="283" t="s">
        <v>3824</v>
      </c>
      <c r="G3241" s="283" t="s">
        <v>1708</v>
      </c>
      <c r="I3241" s="258">
        <v>1100000</v>
      </c>
      <c r="J3241" s="262">
        <v>1</v>
      </c>
      <c r="M3241" s="258">
        <v>1100000</v>
      </c>
      <c r="O3241" s="258" t="s">
        <v>4558</v>
      </c>
      <c r="P3241" s="283" t="s">
        <v>4559</v>
      </c>
      <c r="Q3241" s="283" t="s">
        <v>4236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4236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3124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4734</v>
      </c>
      <c r="G3248" s="283" t="s">
        <v>4735</v>
      </c>
      <c r="H3248" s="262" t="s">
        <v>4736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4568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4569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4570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4571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4102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4786</v>
      </c>
      <c r="G3258" s="283" t="s">
        <v>4787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2060</v>
      </c>
      <c r="F3259" s="285" t="s">
        <v>4564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1773</v>
      </c>
      <c r="F3261" s="285" t="s">
        <v>4601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1976</v>
      </c>
      <c r="G3263" s="283" t="s">
        <v>3912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2259</v>
      </c>
      <c r="G3264" s="283" t="s">
        <v>4572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4573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2358</v>
      </c>
      <c r="G3266" s="283" t="s">
        <v>4542</v>
      </c>
      <c r="H3266" s="262" t="s">
        <v>4543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3873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1687</v>
      </c>
      <c r="G3268" s="283" t="s">
        <v>4574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3964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3124</v>
      </c>
      <c r="G3270" s="283" t="s">
        <v>4575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2259</v>
      </c>
      <c r="G3273" s="283" t="s">
        <v>3970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4021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1833</v>
      </c>
      <c r="G3276" s="283" t="s">
        <v>3970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4565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4565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4565</v>
      </c>
      <c r="G3283" s="283" t="s">
        <v>4576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3724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2503</v>
      </c>
      <c r="G3285" s="283" t="s">
        <v>4577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3905</v>
      </c>
      <c r="G3286" s="283" t="s">
        <v>4578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3926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4581</v>
      </c>
    </row>
    <row r="3289" spans="1:17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3139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3139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4546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3374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3893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4772</v>
      </c>
      <c r="E3300" s="285"/>
      <c r="G3300" s="283" t="s">
        <v>4773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4772</v>
      </c>
      <c r="E3301" s="285"/>
      <c r="G3301" s="283" t="s">
        <v>4774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4593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3893</v>
      </c>
      <c r="E3303" s="285"/>
      <c r="G3303" s="283" t="s">
        <v>4594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2413</v>
      </c>
      <c r="E3304" s="285"/>
      <c r="G3304" s="283" t="s">
        <v>4595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3722</v>
      </c>
      <c r="E3305" s="285"/>
      <c r="G3305" s="283" t="s">
        <v>3506</v>
      </c>
      <c r="H3305" s="262" t="s">
        <v>3516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4596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3971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4587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3647</v>
      </c>
      <c r="F3316" s="285" t="s">
        <v>4597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4598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4600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1773</v>
      </c>
      <c r="E3322" s="283" t="s">
        <v>4604</v>
      </c>
      <c r="F3322" s="285" t="s">
        <v>4602</v>
      </c>
      <c r="G3322" s="283" t="s">
        <v>2144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1773</v>
      </c>
      <c r="E3323" s="283" t="s">
        <v>4604</v>
      </c>
      <c r="F3323" s="285" t="s">
        <v>4603</v>
      </c>
      <c r="G3323" s="283" t="s">
        <v>2144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2938</v>
      </c>
      <c r="G3324" s="283" t="s">
        <v>4337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3926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3139</v>
      </c>
      <c r="G3326" s="283" t="s">
        <v>3965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4605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4031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4608</v>
      </c>
      <c r="F3333" s="285" t="s">
        <v>4606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4616</v>
      </c>
    </row>
    <row r="3334" spans="1:17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3722</v>
      </c>
      <c r="G3336" s="283" t="s">
        <v>3722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3824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1754</v>
      </c>
      <c r="G3341" s="283" t="s">
        <v>4618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3824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3824</v>
      </c>
      <c r="F3343" s="285" t="s">
        <v>4620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4621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3824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4621</v>
      </c>
      <c r="Q3344" s="283" t="s">
        <v>4283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3824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4623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3824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4021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3824</v>
      </c>
      <c r="F3348" s="285" t="s">
        <v>4626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4627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3824</v>
      </c>
      <c r="F3349" s="285" t="s">
        <v>4629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4630</v>
      </c>
      <c r="Q3349" s="283" t="s">
        <v>4631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3824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3824</v>
      </c>
      <c r="F3351" s="285" t="s">
        <v>4634</v>
      </c>
      <c r="G3351" s="283" t="s">
        <v>4042</v>
      </c>
      <c r="H3351" s="262" t="s">
        <v>4043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3824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4636</v>
      </c>
      <c r="Q3352" s="283" t="s">
        <v>4518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3824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4638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3824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4640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3824</v>
      </c>
      <c r="G3355" s="283" t="s">
        <v>2004</v>
      </c>
      <c r="H3355" s="262" t="s">
        <v>3526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3824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3824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4643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3824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4643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3824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3824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4646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3824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3824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3824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4808</v>
      </c>
      <c r="G3364" s="283" t="s">
        <v>2244</v>
      </c>
      <c r="J3364" s="262">
        <v>1</v>
      </c>
      <c r="O3364" s="258" t="s">
        <v>4649</v>
      </c>
      <c r="Q3364" s="283" t="s">
        <v>4650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3824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3824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3824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3824</v>
      </c>
      <c r="F3368" s="285" t="s">
        <v>4656</v>
      </c>
      <c r="G3368" s="283" t="s">
        <v>4100</v>
      </c>
      <c r="H3368" s="262" t="s">
        <v>4101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4655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3824</v>
      </c>
      <c r="F3369" s="285">
        <v>51300</v>
      </c>
      <c r="G3369" s="283" t="s">
        <v>4657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4655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4659</v>
      </c>
      <c r="E3370" s="283" t="s">
        <v>3824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4664</v>
      </c>
      <c r="Q3370" s="283" t="s">
        <v>4665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3824</v>
      </c>
      <c r="F3371" s="285" t="s">
        <v>4667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4668</v>
      </c>
      <c r="P3371" s="283" t="s">
        <v>4669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3824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4668</v>
      </c>
      <c r="P3372" s="283" t="s">
        <v>4669</v>
      </c>
      <c r="Q3372" s="283" t="s">
        <v>4283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3824</v>
      </c>
      <c r="G3373" s="283" t="s">
        <v>3572</v>
      </c>
      <c r="I3373" s="258">
        <v>300000</v>
      </c>
      <c r="J3373" s="262">
        <v>1</v>
      </c>
      <c r="M3373" s="258">
        <v>300000</v>
      </c>
      <c r="O3373" s="258" t="s">
        <v>4668</v>
      </c>
      <c r="P3373" s="283" t="s">
        <v>4669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3795</v>
      </c>
      <c r="E3374" s="283" t="s">
        <v>3824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4672</v>
      </c>
      <c r="P3374" s="283" t="s">
        <v>4673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3824</v>
      </c>
      <c r="F3375" s="285" t="s">
        <v>4675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4677</v>
      </c>
      <c r="P3375" s="283" t="s">
        <v>4678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3824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3824</v>
      </c>
      <c r="F3377" s="285">
        <v>3333181865047</v>
      </c>
      <c r="G3377" s="283" t="s">
        <v>4680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3824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3824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3824</v>
      </c>
      <c r="G3380" s="283" t="s">
        <v>4477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3824</v>
      </c>
      <c r="G3381" s="283" t="s">
        <v>4683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3824</v>
      </c>
      <c r="G3382" s="283" t="s">
        <v>4684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3824</v>
      </c>
      <c r="F3383" s="285" t="s">
        <v>4686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1833</v>
      </c>
      <c r="G3384" s="283" t="s">
        <v>3970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4659</v>
      </c>
      <c r="G3386" s="283" t="s">
        <v>4659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4618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1754</v>
      </c>
      <c r="G3391" s="283" t="s">
        <v>4618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3647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4698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3795</v>
      </c>
      <c r="E3393" s="283" t="s">
        <v>3647</v>
      </c>
      <c r="F3393" s="285">
        <v>972</v>
      </c>
      <c r="G3393" s="283" t="s">
        <v>2144</v>
      </c>
      <c r="H3393" s="262" t="s">
        <v>4699</v>
      </c>
      <c r="I3393" s="258">
        <v>0</v>
      </c>
      <c r="J3393" s="262">
        <v>1</v>
      </c>
      <c r="M3393" s="258">
        <v>0</v>
      </c>
      <c r="Q3393" s="283" t="s">
        <v>4698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3824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3824</v>
      </c>
      <c r="F3395" s="285">
        <v>1068327224</v>
      </c>
      <c r="G3395" s="283" t="s">
        <v>4582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3824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4702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4690</v>
      </c>
      <c r="E3397" s="283" t="s">
        <v>3824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4690</v>
      </c>
      <c r="E3398" s="283" t="s">
        <v>3824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4690</v>
      </c>
      <c r="E3399" s="283" t="s">
        <v>3824</v>
      </c>
      <c r="G3399" s="283" t="s">
        <v>4704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3891</v>
      </c>
      <c r="E3400" s="283" t="s">
        <v>3824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3957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3966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4690</v>
      </c>
      <c r="G3403" s="283" t="s">
        <v>4709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3891</v>
      </c>
      <c r="G3404" s="283" t="s">
        <v>4009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3773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1976</v>
      </c>
      <c r="G3406" s="283" t="s">
        <v>3976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3824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3824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4711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3824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4711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4716</v>
      </c>
      <c r="E3410" s="283" t="s">
        <v>3824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4719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3824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4721</v>
      </c>
      <c r="P3411" s="283" t="s">
        <v>4722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3824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4721</v>
      </c>
      <c r="P3412" s="258" t="s">
        <v>4722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4181</v>
      </c>
      <c r="F3413" s="285">
        <v>1</v>
      </c>
      <c r="G3413" s="283" t="s">
        <v>1701</v>
      </c>
      <c r="H3413" s="262" t="s">
        <v>4459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3824</v>
      </c>
      <c r="G3414" s="283" t="s">
        <v>4724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3824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3824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4727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3824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4728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3824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4730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4716</v>
      </c>
      <c r="G3422" s="283" t="s">
        <v>4716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3795</v>
      </c>
      <c r="G3423" s="283" t="s">
        <v>3795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2103</v>
      </c>
      <c r="G3425" s="283" t="s">
        <v>4737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2103</v>
      </c>
      <c r="G3426" s="283" t="s">
        <v>3970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4301</v>
      </c>
      <c r="H3427" s="262" t="s">
        <v>4302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4739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3824</v>
      </c>
      <c r="F3429" s="285" t="s">
        <v>4741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4742</v>
      </c>
      <c r="P3429" s="283" t="s">
        <v>4743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3824</v>
      </c>
      <c r="G3430" s="283" t="s">
        <v>1990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3824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4747</v>
      </c>
      <c r="P3431" s="283" t="s">
        <v>4722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3824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4747</v>
      </c>
      <c r="P3432" s="258" t="s">
        <v>4722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3824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4747</v>
      </c>
      <c r="P3433" s="258" t="s">
        <v>4722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4749</v>
      </c>
      <c r="E3434" s="283" t="s">
        <v>3824</v>
      </c>
      <c r="G3434" s="283" t="s">
        <v>2252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3824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4749</v>
      </c>
      <c r="G3437" s="283" t="s">
        <v>4749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1712</v>
      </c>
      <c r="G3438" s="283" t="s">
        <v>4618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3795</v>
      </c>
      <c r="E3439" s="283" t="s">
        <v>4181</v>
      </c>
      <c r="F3439" s="285" t="s">
        <v>4758</v>
      </c>
      <c r="G3439" s="283" t="s">
        <v>2144</v>
      </c>
      <c r="H3439" s="262" t="s">
        <v>1182</v>
      </c>
      <c r="J3439" s="262">
        <v>1</v>
      </c>
      <c r="Q3439" s="283" t="s">
        <v>4181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3824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4759</v>
      </c>
      <c r="P3444" s="283" t="s">
        <v>4760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3824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4762</v>
      </c>
      <c r="P3445" s="283" t="s">
        <v>1807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3824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4762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3824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4762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4870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3824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3824</v>
      </c>
      <c r="G3450" s="283" t="s">
        <v>3980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3824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3824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3824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3824</v>
      </c>
      <c r="F3454" s="285" t="s">
        <v>4686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4771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3824</v>
      </c>
      <c r="G3465" s="283" t="s">
        <v>4122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3824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4779</v>
      </c>
      <c r="Q3466" s="283" t="s">
        <v>4780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3824</v>
      </c>
      <c r="G3467" s="283" t="s">
        <v>4798</v>
      </c>
      <c r="I3467" s="258">
        <v>300000</v>
      </c>
      <c r="J3467" s="262">
        <v>1</v>
      </c>
      <c r="M3467" s="258">
        <v>300000</v>
      </c>
      <c r="Q3467" s="283" t="s">
        <v>4780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3824</v>
      </c>
      <c r="G3468" s="283" t="s">
        <v>4477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4788</v>
      </c>
      <c r="E3474" s="283" t="s">
        <v>3824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4791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4788</v>
      </c>
      <c r="E3475" s="283" t="s">
        <v>3824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4791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3795</v>
      </c>
      <c r="E3476" s="283" t="s">
        <v>3824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3795</v>
      </c>
      <c r="E3477" s="283" t="s">
        <v>3824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3124</v>
      </c>
      <c r="E3478" s="283" t="s">
        <v>3824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3824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3824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3970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4788</v>
      </c>
      <c r="G3484" s="283" t="s">
        <v>4788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4775</v>
      </c>
      <c r="H3486" s="262" t="s">
        <v>4776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3396</v>
      </c>
      <c r="E3487" s="283" t="s">
        <v>3824</v>
      </c>
      <c r="G3487" s="283" t="s">
        <v>4801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3824</v>
      </c>
      <c r="G3488" s="283" t="s">
        <v>1822</v>
      </c>
      <c r="H3488" s="262" t="s">
        <v>4081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3824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3824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3824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3824</v>
      </c>
      <c r="F3492" s="285" t="s">
        <v>1234</v>
      </c>
      <c r="G3492" s="283" t="s">
        <v>2146</v>
      </c>
      <c r="H3492" s="262" t="s">
        <v>1234</v>
      </c>
      <c r="I3492" s="258">
        <v>130000</v>
      </c>
      <c r="J3492" s="262">
        <v>2</v>
      </c>
      <c r="M3492" s="258">
        <v>260000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3824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3824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3824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3396</v>
      </c>
      <c r="G3496" s="283" t="s">
        <v>4807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4811</v>
      </c>
      <c r="E3497" s="283" t="s">
        <v>3824</v>
      </c>
      <c r="G3497" s="283" t="s">
        <v>4122</v>
      </c>
      <c r="H3497" s="262">
        <v>97031708500</v>
      </c>
      <c r="I3497" s="258">
        <v>2000000</v>
      </c>
      <c r="J3497" s="262">
        <v>1</v>
      </c>
      <c r="M3497" s="258">
        <v>2000000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3824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3824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4816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3824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4816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3824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3824</v>
      </c>
      <c r="G3502" s="283" t="s">
        <v>1461</v>
      </c>
      <c r="H3502" s="262" t="s">
        <v>4454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3824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4283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3824</v>
      </c>
      <c r="G3504" s="283" t="s">
        <v>4821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3824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3824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4618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3097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4824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3393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4686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4618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3795</v>
      </c>
      <c r="G3515" s="283" t="s">
        <v>3795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3647</v>
      </c>
      <c r="F3517" s="285" t="s">
        <v>4829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3900</v>
      </c>
      <c r="E3519" s="283" t="s">
        <v>3824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3824</v>
      </c>
      <c r="F3520" s="285">
        <v>1485</v>
      </c>
      <c r="G3520" s="283" t="s">
        <v>4247</v>
      </c>
      <c r="H3520" s="262" t="s">
        <v>4485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4832</v>
      </c>
      <c r="P3520" s="283" t="s">
        <v>4833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3824</v>
      </c>
      <c r="F3521" s="285" t="s">
        <v>4835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4836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3824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3824</v>
      </c>
      <c r="F3523" s="285" t="s">
        <v>4851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4839</v>
      </c>
      <c r="P3523" s="283" t="s">
        <v>4840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3824</v>
      </c>
      <c r="G3524" s="283" t="s">
        <v>1998</v>
      </c>
      <c r="H3524" s="262" t="s">
        <v>3580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3572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4844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3824</v>
      </c>
      <c r="F3527" s="285" t="s">
        <v>4850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4845</v>
      </c>
      <c r="P3527" s="283" t="s">
        <v>4846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3824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4845</v>
      </c>
      <c r="P3528" s="258" t="s">
        <v>4846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3824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4845</v>
      </c>
      <c r="P3529" s="258" t="s">
        <v>4846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3824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3824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4702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3824</v>
      </c>
      <c r="F3532" s="285">
        <v>1068327224</v>
      </c>
      <c r="G3532" s="283" t="s">
        <v>4582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3824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3455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3824</v>
      </c>
      <c r="G3534" s="283" t="s">
        <v>4859</v>
      </c>
      <c r="H3534" s="262" t="s">
        <v>4860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3824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3824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4863</v>
      </c>
      <c r="P3536" s="283" t="s">
        <v>4518</v>
      </c>
      <c r="Q3536" s="283" t="s">
        <v>4216</v>
      </c>
    </row>
    <row r="3537" spans="1:16">
      <c r="A3537" s="58">
        <v>3542</v>
      </c>
      <c r="B3537" s="58">
        <v>105</v>
      </c>
      <c r="C3537" s="257">
        <v>46119</v>
      </c>
      <c r="D3537" s="283" t="s">
        <v>1419</v>
      </c>
      <c r="E3537" s="283" t="s">
        <v>3824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4865</v>
      </c>
    </row>
    <row r="3538" spans="1:16">
      <c r="A3538" s="58">
        <v>3543</v>
      </c>
      <c r="C3538" s="257">
        <v>46119</v>
      </c>
      <c r="D3538" s="283" t="s">
        <v>3900</v>
      </c>
      <c r="G3538" s="283" t="s">
        <v>3900</v>
      </c>
      <c r="N3538" s="258">
        <v>-1100000</v>
      </c>
    </row>
  </sheetData>
  <autoFilter ref="A1:M353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24" sqref="C24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46119</v>
      </c>
      <c r="B3" s="228" t="s">
        <v>1114</v>
      </c>
      <c r="C3" s="279">
        <f>SUMIF($B:$B,A3,K:K)</f>
        <v>6033000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31554000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31554000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4788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4788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3795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3795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3124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3970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4788</v>
      </c>
      <c r="D22" s="111"/>
      <c r="E22" s="78" t="s">
        <v>4788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4775</v>
      </c>
      <c r="F24" s="78" t="s">
        <v>4776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3396</v>
      </c>
      <c r="D25" s="111"/>
      <c r="E25" s="78" t="s">
        <v>4801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4081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130000</v>
      </c>
      <c r="H30" s="319">
        <v>2</v>
      </c>
      <c r="K30" s="78">
        <v>260000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3396</v>
      </c>
      <c r="E34" s="321" t="s">
        <v>4807</v>
      </c>
    </row>
    <row r="35" spans="1:11" ht="18" customHeight="1">
      <c r="A35" s="320">
        <v>3502</v>
      </c>
      <c r="B35" s="93">
        <v>46115</v>
      </c>
      <c r="C35" s="83" t="s">
        <v>4811</v>
      </c>
      <c r="E35" s="321" t="s">
        <v>4122</v>
      </c>
      <c r="F35" s="321">
        <v>97031708500</v>
      </c>
      <c r="G35" s="85">
        <v>2000000</v>
      </c>
      <c r="H35" s="319">
        <v>1</v>
      </c>
      <c r="K35" s="78">
        <v>2000000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4454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4821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4618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3097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3393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4686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4618</v>
      </c>
    </row>
    <row r="53" spans="1:11" ht="18" customHeight="1">
      <c r="A53" s="320">
        <v>3520</v>
      </c>
      <c r="B53" s="93">
        <v>46118</v>
      </c>
      <c r="C53" s="83" t="s">
        <v>3795</v>
      </c>
      <c r="E53" s="321" t="s">
        <v>3795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4829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3900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4247</v>
      </c>
      <c r="F58" s="321" t="s">
        <v>4485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4835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3580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3572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4844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4582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4859</v>
      </c>
      <c r="F72" s="321" t="s">
        <v>4860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B76" s="93"/>
    </row>
    <row r="77" spans="1:11" ht="18" customHeight="1">
      <c r="B77" s="93"/>
    </row>
    <row r="78" spans="1:11" ht="18" customHeight="1">
      <c r="B78" s="93"/>
    </row>
    <row r="79" spans="1:11" ht="18" customHeight="1">
      <c r="B79" s="93"/>
    </row>
    <row r="80" spans="1:11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1"/>
    </row>
    <row r="93" spans="2:7" ht="18" customHeight="1">
      <c r="B93" s="93"/>
      <c r="F93" s="78"/>
      <c r="G93" s="321"/>
    </row>
    <row r="94" spans="2:7" ht="18" customHeight="1">
      <c r="B94" s="93"/>
      <c r="F94" s="78"/>
      <c r="G94" s="321"/>
    </row>
    <row r="95" spans="2:7" ht="18" customHeight="1">
      <c r="B95" s="93"/>
      <c r="F95" s="78"/>
      <c r="G95" s="321"/>
    </row>
    <row r="96" spans="2:7" ht="18" customHeight="1">
      <c r="B96" s="93"/>
      <c r="F96" s="78"/>
      <c r="G96" s="321"/>
    </row>
    <row r="97" spans="2:7" ht="18" customHeight="1">
      <c r="B97" s="93"/>
      <c r="F97" s="78"/>
      <c r="G97" s="321"/>
    </row>
    <row r="98" spans="2:7" ht="18" customHeight="1">
      <c r="B98" s="93"/>
      <c r="F98" s="78"/>
      <c r="G98" s="321"/>
    </row>
    <row r="99" spans="2:7" ht="18" customHeight="1">
      <c r="B99" s="93"/>
      <c r="F99" s="78"/>
      <c r="G99" s="321"/>
    </row>
    <row r="100" spans="2:7" ht="18" customHeight="1">
      <c r="B100" s="93"/>
      <c r="F100" s="78"/>
      <c r="G100" s="321"/>
    </row>
    <row r="101" spans="2:7" ht="18" customHeight="1">
      <c r="B101" s="93"/>
      <c r="F101" s="78"/>
      <c r="G101" s="321"/>
    </row>
    <row r="102" spans="2:7" ht="18" customHeight="1">
      <c r="B102" s="93"/>
      <c r="F102" s="78"/>
      <c r="G102" s="321"/>
    </row>
    <row r="103" spans="2:7" ht="18" customHeight="1">
      <c r="B103" s="93"/>
      <c r="F103" s="78"/>
      <c r="G103" s="321"/>
    </row>
    <row r="104" spans="2:7" ht="18" customHeight="1">
      <c r="B104" s="93"/>
      <c r="F104" s="78"/>
      <c r="G104" s="321"/>
    </row>
    <row r="105" spans="2:7" ht="18" customHeight="1">
      <c r="B105" s="93"/>
      <c r="F105" s="78"/>
      <c r="G105" s="321"/>
    </row>
    <row r="106" spans="2:7" ht="18" customHeight="1">
      <c r="B106" s="93"/>
      <c r="F106" s="78"/>
      <c r="G106" s="321"/>
    </row>
    <row r="107" spans="2:7" ht="18" customHeight="1">
      <c r="B107" s="93"/>
      <c r="F107" s="78"/>
      <c r="G107" s="321"/>
    </row>
    <row r="108" spans="2:7" ht="18" customHeight="1">
      <c r="B108" s="93"/>
      <c r="F108" s="78"/>
      <c r="G108" s="321"/>
    </row>
    <row r="109" spans="2:7" ht="18" customHeight="1">
      <c r="B109" s="93"/>
      <c r="F109" s="78"/>
      <c r="G109" s="321"/>
    </row>
    <row r="110" spans="2:7" ht="18" customHeight="1">
      <c r="B110" s="93"/>
      <c r="F110" s="78"/>
      <c r="G110" s="321"/>
    </row>
    <row r="111" spans="2:7" ht="18" customHeight="1">
      <c r="B111" s="93"/>
      <c r="F111" s="78"/>
      <c r="G111" s="321"/>
    </row>
    <row r="112" spans="2:7" ht="18" customHeight="1">
      <c r="B112" s="93"/>
      <c r="F112" s="78"/>
      <c r="G112" s="321"/>
    </row>
    <row r="113" spans="2:7" ht="18" customHeight="1">
      <c r="B113" s="93"/>
      <c r="F113" s="78"/>
      <c r="G113" s="321"/>
    </row>
    <row r="114" spans="2:7" ht="18" customHeight="1">
      <c r="B114" s="93"/>
      <c r="F114" s="78"/>
      <c r="G114" s="321"/>
    </row>
    <row r="115" spans="2:7" ht="18" customHeight="1">
      <c r="B115" s="93"/>
      <c r="F115" s="78"/>
      <c r="G115" s="321"/>
    </row>
    <row r="116" spans="2:7" ht="18" customHeight="1">
      <c r="B116" s="93"/>
      <c r="F116" s="78"/>
      <c r="G116" s="321"/>
    </row>
    <row r="117" spans="2:7" ht="18" customHeight="1">
      <c r="B117" s="93"/>
      <c r="F117" s="78"/>
      <c r="G117" s="321"/>
    </row>
    <row r="118" spans="2:7" ht="18" customHeight="1">
      <c r="B118" s="93"/>
      <c r="F118" s="78"/>
      <c r="G118" s="321"/>
    </row>
    <row r="119" spans="2:7" ht="18" customHeight="1">
      <c r="B119" s="93"/>
      <c r="F119" s="78"/>
      <c r="G119" s="321"/>
    </row>
    <row r="120" spans="2:7" ht="18" customHeight="1">
      <c r="B120" s="93"/>
      <c r="F120" s="78"/>
      <c r="G120" s="321"/>
    </row>
    <row r="121" spans="2:7" ht="18" customHeight="1">
      <c r="B121" s="93"/>
      <c r="F121" s="78"/>
      <c r="G121" s="321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3585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3708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3708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3708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3708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3708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3708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3708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3708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3708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3708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3708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3708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3708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3708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3708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3708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3679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3708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3708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3708</v>
      </c>
      <c r="F21" t="s">
        <v>3611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3708</v>
      </c>
      <c r="F22" t="s">
        <v>3586</v>
      </c>
      <c r="G22" t="s">
        <v>3707</v>
      </c>
      <c r="I22" t="s">
        <v>3589</v>
      </c>
      <c r="J22" s="293" t="s">
        <v>3627</v>
      </c>
      <c r="O22" t="s">
        <v>3612</v>
      </c>
      <c r="P22">
        <v>2</v>
      </c>
      <c r="Q22" t="s">
        <v>3708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3708</v>
      </c>
      <c r="F23" t="s">
        <v>3587</v>
      </c>
      <c r="G23" t="s">
        <v>3707</v>
      </c>
      <c r="I23" t="s">
        <v>3591</v>
      </c>
      <c r="J23" s="293" t="s">
        <v>3627</v>
      </c>
      <c r="O23" t="s">
        <v>3613</v>
      </c>
      <c r="P23">
        <v>3</v>
      </c>
      <c r="Q23" t="s">
        <v>3708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3708</v>
      </c>
      <c r="F24" t="s">
        <v>3588</v>
      </c>
      <c r="G24" t="s">
        <v>3707</v>
      </c>
      <c r="I24" t="s">
        <v>3593</v>
      </c>
      <c r="J24" s="293" t="s">
        <v>3627</v>
      </c>
      <c r="O24" t="s">
        <v>3614</v>
      </c>
      <c r="P24">
        <v>2</v>
      </c>
      <c r="Q24" t="s">
        <v>3708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3708</v>
      </c>
      <c r="F25" t="s">
        <v>3590</v>
      </c>
      <c r="G25" t="s">
        <v>3627</v>
      </c>
      <c r="I25" t="s">
        <v>3596</v>
      </c>
      <c r="J25" s="293" t="s">
        <v>3707</v>
      </c>
      <c r="O25" t="s">
        <v>3615</v>
      </c>
      <c r="P25">
        <v>1</v>
      </c>
      <c r="R25" t="s">
        <v>3707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3708</v>
      </c>
      <c r="F26" t="s">
        <v>3592</v>
      </c>
      <c r="G26" t="s">
        <v>3707</v>
      </c>
      <c r="I26" t="s">
        <v>3609</v>
      </c>
      <c r="J26" s="293" t="s">
        <v>3646</v>
      </c>
      <c r="O26" t="s">
        <v>3616</v>
      </c>
      <c r="P26">
        <v>2</v>
      </c>
      <c r="Q26" t="s">
        <v>3628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3708</v>
      </c>
      <c r="F27" t="s">
        <v>3695</v>
      </c>
      <c r="G27" t="s">
        <v>3715</v>
      </c>
      <c r="I27" t="s">
        <v>2801</v>
      </c>
      <c r="J27" s="293" t="s">
        <v>3646</v>
      </c>
      <c r="O27" t="s">
        <v>3617</v>
      </c>
      <c r="P27">
        <v>1</v>
      </c>
      <c r="Q27" t="s">
        <v>3627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3708</v>
      </c>
      <c r="F28" t="s">
        <v>3595</v>
      </c>
      <c r="G28" t="s">
        <v>3713</v>
      </c>
      <c r="I28" t="s">
        <v>2213</v>
      </c>
      <c r="J28" s="293" t="s">
        <v>3646</v>
      </c>
      <c r="O28" t="s">
        <v>3618</v>
      </c>
      <c r="P28">
        <v>2</v>
      </c>
      <c r="R28" t="s">
        <v>3714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3597</v>
      </c>
      <c r="G29" t="s">
        <v>3707</v>
      </c>
      <c r="O29" t="s">
        <v>3619</v>
      </c>
      <c r="P29">
        <v>2</v>
      </c>
      <c r="Q29" t="s">
        <v>3708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3598</v>
      </c>
      <c r="G30" t="s">
        <v>3713</v>
      </c>
      <c r="O30" t="s">
        <v>3620</v>
      </c>
      <c r="P30">
        <v>2</v>
      </c>
      <c r="Q30" t="s">
        <v>3645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3599</v>
      </c>
      <c r="G31" t="s">
        <v>3707</v>
      </c>
      <c r="O31" t="s">
        <v>3621</v>
      </c>
      <c r="P31">
        <v>1</v>
      </c>
      <c r="R31" t="s">
        <v>3713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3708</v>
      </c>
      <c r="F32" t="s">
        <v>3600</v>
      </c>
      <c r="G32" t="s">
        <v>3707</v>
      </c>
      <c r="O32" t="s">
        <v>3622</v>
      </c>
      <c r="P32">
        <v>1</v>
      </c>
      <c r="R32" t="s">
        <v>3707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3601</v>
      </c>
      <c r="G33" t="s">
        <v>3707</v>
      </c>
      <c r="O33" t="s">
        <v>3623</v>
      </c>
      <c r="P33">
        <v>1</v>
      </c>
      <c r="Q33" t="s">
        <v>3629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3708</v>
      </c>
      <c r="F34" t="s">
        <v>3602</v>
      </c>
      <c r="G34" t="s">
        <v>3713</v>
      </c>
      <c r="O34" t="s">
        <v>3594</v>
      </c>
      <c r="P34">
        <v>2</v>
      </c>
      <c r="Q34" t="s">
        <v>3708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3708</v>
      </c>
      <c r="F35" t="s">
        <v>3603</v>
      </c>
      <c r="G35" t="s">
        <v>3713</v>
      </c>
      <c r="O35" t="s">
        <v>3624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3604</v>
      </c>
      <c r="G36" t="s">
        <v>3707</v>
      </c>
      <c r="O36" t="s">
        <v>3625</v>
      </c>
      <c r="P36">
        <v>1</v>
      </c>
      <c r="Q36" t="s">
        <v>3708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3708</v>
      </c>
      <c r="F37" t="s">
        <v>3605</v>
      </c>
      <c r="G37" t="s">
        <v>3707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3679</v>
      </c>
      <c r="F38" t="s">
        <v>3606</v>
      </c>
      <c r="G38" t="s">
        <v>3713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3708</v>
      </c>
      <c r="F39" t="s">
        <v>3607</v>
      </c>
      <c r="G39" t="s">
        <v>3713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3608</v>
      </c>
      <c r="G40" t="s">
        <v>3713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3708</v>
      </c>
      <c r="F41" t="s">
        <v>3610</v>
      </c>
      <c r="G41" t="s">
        <v>3707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3713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3696</v>
      </c>
      <c r="G43" t="s">
        <v>3707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3708</v>
      </c>
      <c r="F44" t="s">
        <v>3697</v>
      </c>
      <c r="G44" t="s">
        <v>3707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3708</v>
      </c>
      <c r="F45" t="s">
        <v>3698</v>
      </c>
      <c r="G45" t="s">
        <v>3707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3709</v>
      </c>
      <c r="G46" t="s">
        <v>3707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3708</v>
      </c>
      <c r="F47" s="58" t="s">
        <v>1029</v>
      </c>
      <c r="G47" t="s">
        <v>3707</v>
      </c>
      <c r="K47" t="s">
        <v>3707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3713</v>
      </c>
      <c r="K48" t="s">
        <v>3713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3713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3708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3229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3708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3708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3470</v>
      </c>
      <c r="C67" s="52">
        <f>SUMIF(BTS_매출관리!C:C,B67,BTS_매출관리!I:I)</f>
        <v>0</v>
      </c>
      <c r="D67">
        <f t="shared" si="1"/>
        <v>1</v>
      </c>
      <c r="E67" t="s">
        <v>3708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3550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3207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3340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3397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3497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3148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3393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3387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3433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3637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3288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3201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2275</v>
      </c>
      <c r="C1" s="471" t="s">
        <v>2469</v>
      </c>
      <c r="D1" s="468" t="s">
        <v>2498</v>
      </c>
      <c r="E1" s="468" t="s">
        <v>36</v>
      </c>
      <c r="F1" s="468" t="s">
        <v>2651</v>
      </c>
      <c r="G1" s="468"/>
      <c r="H1" s="468" t="s">
        <v>2652</v>
      </c>
      <c r="I1" s="468"/>
      <c r="J1" s="468" t="s">
        <v>2653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2497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2179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7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1195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3025</v>
      </c>
    </row>
    <row r="617" spans="1:4">
      <c r="A617">
        <v>641</v>
      </c>
      <c r="B617" s="13">
        <v>45869</v>
      </c>
      <c r="C617" t="s">
        <v>1754</v>
      </c>
      <c r="D617" t="s">
        <v>3026</v>
      </c>
    </row>
    <row r="618" spans="1:4">
      <c r="A618">
        <v>642</v>
      </c>
      <c r="B618" s="13">
        <v>45869</v>
      </c>
      <c r="C618" t="s">
        <v>1473</v>
      </c>
      <c r="D618" t="s">
        <v>3027</v>
      </c>
    </row>
    <row r="619" spans="1:4">
      <c r="A619">
        <v>643</v>
      </c>
      <c r="B619" s="13">
        <v>45869</v>
      </c>
      <c r="C619" t="s">
        <v>1639</v>
      </c>
      <c r="D619" t="s">
        <v>3028</v>
      </c>
    </row>
    <row r="620" spans="1:4">
      <c r="A620">
        <v>644</v>
      </c>
      <c r="B620" s="13">
        <v>45869</v>
      </c>
      <c r="C620" t="s">
        <v>1555</v>
      </c>
      <c r="D620" t="s">
        <v>3029</v>
      </c>
    </row>
    <row r="621" spans="1:4">
      <c r="A621">
        <v>645</v>
      </c>
      <c r="B621" s="13">
        <v>45870</v>
      </c>
      <c r="C621" t="s">
        <v>1448</v>
      </c>
      <c r="D621" t="s">
        <v>3032</v>
      </c>
    </row>
    <row r="622" spans="1:4">
      <c r="A622">
        <v>646</v>
      </c>
      <c r="B622" s="13">
        <v>45870</v>
      </c>
      <c r="C622" t="s">
        <v>3033</v>
      </c>
      <c r="D622" t="s">
        <v>3034</v>
      </c>
    </row>
    <row r="623" spans="1:4">
      <c r="A623">
        <v>647</v>
      </c>
      <c r="B623" s="13">
        <v>45870</v>
      </c>
      <c r="C623" t="s">
        <v>1903</v>
      </c>
      <c r="D623" t="s">
        <v>3035</v>
      </c>
    </row>
    <row r="624" spans="1:4">
      <c r="A624">
        <v>648</v>
      </c>
      <c r="B624" s="13">
        <v>45870</v>
      </c>
      <c r="C624" t="s">
        <v>1374</v>
      </c>
      <c r="D624" t="s">
        <v>3036</v>
      </c>
    </row>
    <row r="625" spans="1:4">
      <c r="A625">
        <v>649</v>
      </c>
      <c r="B625" s="13">
        <v>45868</v>
      </c>
      <c r="C625" t="s">
        <v>1687</v>
      </c>
      <c r="D625" t="s">
        <v>3040</v>
      </c>
    </row>
    <row r="626" spans="1:4">
      <c r="A626">
        <v>650</v>
      </c>
      <c r="B626" s="13">
        <v>45873</v>
      </c>
      <c r="C626" t="s">
        <v>1552</v>
      </c>
      <c r="D626" t="s">
        <v>3041</v>
      </c>
    </row>
    <row r="627" spans="1:4">
      <c r="A627">
        <v>651</v>
      </c>
      <c r="B627" s="13">
        <v>45873</v>
      </c>
      <c r="C627" t="s">
        <v>2814</v>
      </c>
      <c r="D627" t="s">
        <v>3042</v>
      </c>
    </row>
    <row r="628" spans="1:4">
      <c r="A628">
        <v>652</v>
      </c>
      <c r="B628" s="13">
        <v>45873</v>
      </c>
      <c r="C628" t="s">
        <v>1417</v>
      </c>
      <c r="D628" t="s">
        <v>3043</v>
      </c>
    </row>
    <row r="629" spans="1:4">
      <c r="A629">
        <v>653</v>
      </c>
      <c r="B629" s="13">
        <v>45873</v>
      </c>
      <c r="C629" t="s">
        <v>2814</v>
      </c>
      <c r="D629" t="s">
        <v>3044</v>
      </c>
    </row>
    <row r="630" spans="1:4">
      <c r="A630">
        <v>654</v>
      </c>
      <c r="B630" s="13">
        <v>45873</v>
      </c>
      <c r="C630" t="s">
        <v>1374</v>
      </c>
      <c r="D630" t="s">
        <v>3045</v>
      </c>
    </row>
    <row r="631" spans="1:4">
      <c r="A631">
        <v>655</v>
      </c>
      <c r="B631" s="13">
        <v>45873</v>
      </c>
      <c r="C631" t="s">
        <v>1009</v>
      </c>
      <c r="D631" t="s">
        <v>3046</v>
      </c>
    </row>
    <row r="632" spans="1:4">
      <c r="A632">
        <v>656</v>
      </c>
      <c r="B632" s="13">
        <v>45873</v>
      </c>
      <c r="C632" t="s">
        <v>2106</v>
      </c>
      <c r="D632" t="s">
        <v>3047</v>
      </c>
    </row>
    <row r="633" spans="1:4">
      <c r="A633">
        <v>657</v>
      </c>
      <c r="B633" s="13">
        <v>45873</v>
      </c>
      <c r="C633" t="s">
        <v>1448</v>
      </c>
      <c r="D633" t="s">
        <v>3048</v>
      </c>
    </row>
    <row r="634" spans="1:4">
      <c r="A634">
        <v>658</v>
      </c>
      <c r="B634" s="13">
        <v>45873</v>
      </c>
      <c r="C634" t="s">
        <v>1448</v>
      </c>
      <c r="D634" t="s">
        <v>3049</v>
      </c>
    </row>
    <row r="635" spans="1:4">
      <c r="A635">
        <v>659</v>
      </c>
      <c r="B635" s="13">
        <v>45873</v>
      </c>
      <c r="C635" t="s">
        <v>1448</v>
      </c>
      <c r="D635" t="s">
        <v>3051</v>
      </c>
    </row>
    <row r="636" spans="1:4">
      <c r="A636">
        <v>660</v>
      </c>
      <c r="B636" s="13">
        <v>45873</v>
      </c>
      <c r="C636" t="s">
        <v>1448</v>
      </c>
      <c r="D636" t="s">
        <v>3052</v>
      </c>
    </row>
    <row r="637" spans="1:4">
      <c r="A637">
        <v>661</v>
      </c>
      <c r="B637" s="13">
        <v>45873</v>
      </c>
      <c r="C637" t="s">
        <v>2106</v>
      </c>
      <c r="D637" t="s">
        <v>3053</v>
      </c>
    </row>
    <row r="638" spans="1:4">
      <c r="A638">
        <v>662</v>
      </c>
      <c r="B638" s="13">
        <v>45873</v>
      </c>
      <c r="C638" t="s">
        <v>1009</v>
      </c>
      <c r="D638" t="s">
        <v>3054</v>
      </c>
    </row>
    <row r="639" spans="1:4">
      <c r="A639">
        <v>663</v>
      </c>
      <c r="B639" s="13">
        <v>45875</v>
      </c>
      <c r="C639" t="s">
        <v>1469</v>
      </c>
      <c r="D639" t="s">
        <v>3065</v>
      </c>
    </row>
    <row r="640" spans="1:4">
      <c r="A640">
        <v>664</v>
      </c>
      <c r="B640" s="13">
        <v>45875</v>
      </c>
      <c r="C640" t="s">
        <v>1020</v>
      </c>
      <c r="D640" t="s">
        <v>3066</v>
      </c>
    </row>
    <row r="641" spans="1:4">
      <c r="A641">
        <v>665</v>
      </c>
      <c r="B641" s="13">
        <v>45875</v>
      </c>
      <c r="C641" t="s">
        <v>3060</v>
      </c>
      <c r="D641" t="s">
        <v>3070</v>
      </c>
    </row>
    <row r="642" spans="1:4">
      <c r="A642">
        <v>666</v>
      </c>
      <c r="B642" s="13">
        <v>45875</v>
      </c>
      <c r="C642" t="s">
        <v>1134</v>
      </c>
      <c r="D642" t="s">
        <v>3072</v>
      </c>
    </row>
    <row r="643" spans="1:4">
      <c r="A643">
        <v>667</v>
      </c>
      <c r="B643" s="13">
        <v>45875</v>
      </c>
      <c r="C643" t="s">
        <v>1773</v>
      </c>
      <c r="D643" t="s">
        <v>3073</v>
      </c>
    </row>
    <row r="644" spans="1:4">
      <c r="A644">
        <v>668</v>
      </c>
      <c r="B644" s="13">
        <v>45875</v>
      </c>
      <c r="C644" t="s">
        <v>3074</v>
      </c>
      <c r="D644" t="s">
        <v>3075</v>
      </c>
    </row>
    <row r="645" spans="1:4">
      <c r="A645">
        <v>669</v>
      </c>
      <c r="B645" s="13">
        <v>45875</v>
      </c>
      <c r="C645" t="s">
        <v>2103</v>
      </c>
      <c r="D645" t="s">
        <v>3076</v>
      </c>
    </row>
    <row r="646" spans="1:4">
      <c r="A646">
        <v>670</v>
      </c>
      <c r="B646" s="13">
        <v>45875</v>
      </c>
      <c r="C646" t="s">
        <v>1552</v>
      </c>
      <c r="D646" t="s">
        <v>3078</v>
      </c>
    </row>
    <row r="647" spans="1:4">
      <c r="A647">
        <v>671</v>
      </c>
      <c r="B647" s="13">
        <v>45875</v>
      </c>
      <c r="C647" t="s">
        <v>1712</v>
      </c>
      <c r="D647" t="s">
        <v>3079</v>
      </c>
    </row>
    <row r="648" spans="1:4">
      <c r="A648">
        <v>672</v>
      </c>
      <c r="B648" s="13">
        <v>45876</v>
      </c>
      <c r="C648" t="s">
        <v>1419</v>
      </c>
      <c r="D648" t="s">
        <v>3083</v>
      </c>
    </row>
    <row r="649" spans="1:4">
      <c r="A649">
        <v>673</v>
      </c>
      <c r="B649" s="13">
        <v>45876</v>
      </c>
      <c r="C649" t="s">
        <v>2725</v>
      </c>
      <c r="D649" t="s">
        <v>3084</v>
      </c>
    </row>
    <row r="650" spans="1:4">
      <c r="A650">
        <v>674</v>
      </c>
      <c r="B650" s="13">
        <v>45876</v>
      </c>
      <c r="C650" t="s">
        <v>2358</v>
      </c>
      <c r="D650" t="s">
        <v>3085</v>
      </c>
    </row>
    <row r="651" spans="1:4">
      <c r="A651">
        <v>675</v>
      </c>
      <c r="B651" s="13">
        <v>45877</v>
      </c>
      <c r="C651" t="s">
        <v>3087</v>
      </c>
      <c r="D651" t="s">
        <v>3088</v>
      </c>
    </row>
    <row r="652" spans="1:4">
      <c r="A652">
        <v>676</v>
      </c>
      <c r="B652" s="13">
        <v>45877</v>
      </c>
      <c r="C652" t="s">
        <v>3089</v>
      </c>
      <c r="D652" t="s">
        <v>3093</v>
      </c>
    </row>
    <row r="653" spans="1:4">
      <c r="A653">
        <v>677</v>
      </c>
      <c r="B653" s="13">
        <v>45877</v>
      </c>
      <c r="C653" t="s">
        <v>3087</v>
      </c>
      <c r="D653" t="s">
        <v>3094</v>
      </c>
    </row>
    <row r="654" spans="1:4">
      <c r="A654">
        <v>678</v>
      </c>
      <c r="B654" s="13">
        <v>45877</v>
      </c>
      <c r="C654" t="s">
        <v>3089</v>
      </c>
      <c r="D654" t="s">
        <v>3095</v>
      </c>
    </row>
    <row r="655" spans="1:4">
      <c r="A655">
        <v>679</v>
      </c>
      <c r="B655" s="13">
        <v>45877</v>
      </c>
      <c r="C655" t="s">
        <v>3087</v>
      </c>
      <c r="D655" t="s">
        <v>3096</v>
      </c>
    </row>
    <row r="656" spans="1:4">
      <c r="A656">
        <v>680</v>
      </c>
      <c r="B656" s="13">
        <v>45878</v>
      </c>
      <c r="C656" t="s">
        <v>1012</v>
      </c>
      <c r="D656" t="s">
        <v>3098</v>
      </c>
    </row>
    <row r="657" spans="1:4">
      <c r="A657">
        <v>681</v>
      </c>
      <c r="B657" s="13">
        <v>45878</v>
      </c>
      <c r="C657" t="s">
        <v>3099</v>
      </c>
      <c r="D657" t="s">
        <v>3100</v>
      </c>
    </row>
    <row r="658" spans="1:4">
      <c r="A658">
        <v>682</v>
      </c>
      <c r="B658" s="13">
        <v>45880</v>
      </c>
      <c r="C658" t="s">
        <v>2272</v>
      </c>
      <c r="D658" t="s">
        <v>3101</v>
      </c>
    </row>
    <row r="659" spans="1:4">
      <c r="A659">
        <v>683</v>
      </c>
      <c r="B659" s="13">
        <v>45880</v>
      </c>
      <c r="C659" t="s">
        <v>1712</v>
      </c>
      <c r="D659" t="s">
        <v>3102</v>
      </c>
    </row>
    <row r="660" spans="1:4">
      <c r="A660">
        <v>684</v>
      </c>
      <c r="B660" s="13">
        <v>45880</v>
      </c>
      <c r="C660" t="s">
        <v>1555</v>
      </c>
      <c r="D660" t="s">
        <v>3103</v>
      </c>
    </row>
    <row r="661" spans="1:4">
      <c r="A661">
        <v>685</v>
      </c>
      <c r="B661" t="s">
        <v>3105</v>
      </c>
      <c r="C661" t="s">
        <v>1469</v>
      </c>
      <c r="D661" t="s">
        <v>3106</v>
      </c>
    </row>
    <row r="662" spans="1:4">
      <c r="A662">
        <v>686</v>
      </c>
      <c r="B662" s="13">
        <v>45880</v>
      </c>
      <c r="C662" t="s">
        <v>1374</v>
      </c>
      <c r="D662" t="s">
        <v>3107</v>
      </c>
    </row>
    <row r="663" spans="1:4">
      <c r="A663">
        <v>687</v>
      </c>
      <c r="B663" s="13">
        <v>45880</v>
      </c>
      <c r="C663" t="s">
        <v>1857</v>
      </c>
      <c r="D663" t="s">
        <v>3108</v>
      </c>
    </row>
    <row r="664" spans="1:4">
      <c r="A664">
        <v>688</v>
      </c>
      <c r="B664" s="13">
        <v>45880</v>
      </c>
      <c r="C664" t="s">
        <v>2856</v>
      </c>
      <c r="D664" t="s">
        <v>3109</v>
      </c>
    </row>
    <row r="665" spans="1:4">
      <c r="A665">
        <v>689</v>
      </c>
      <c r="B665" s="13">
        <v>45881</v>
      </c>
      <c r="C665" t="s">
        <v>1442</v>
      </c>
      <c r="D665" t="s">
        <v>3110</v>
      </c>
    </row>
    <row r="666" spans="1:4">
      <c r="A666">
        <v>690</v>
      </c>
      <c r="B666" s="13">
        <v>45881</v>
      </c>
      <c r="C666" t="s">
        <v>1448</v>
      </c>
      <c r="D666" t="s">
        <v>3111</v>
      </c>
    </row>
    <row r="667" spans="1:4">
      <c r="A667">
        <v>691</v>
      </c>
      <c r="B667" s="13">
        <v>45881</v>
      </c>
      <c r="C667" t="s">
        <v>2272</v>
      </c>
      <c r="D667" t="s">
        <v>3112</v>
      </c>
    </row>
    <row r="668" spans="1:4">
      <c r="A668">
        <v>692</v>
      </c>
      <c r="B668" s="13">
        <v>45881</v>
      </c>
      <c r="C668" t="s">
        <v>2938</v>
      </c>
      <c r="D668" t="s">
        <v>3114</v>
      </c>
    </row>
    <row r="669" spans="1:4">
      <c r="A669">
        <v>693</v>
      </c>
      <c r="B669" s="13">
        <v>45882</v>
      </c>
      <c r="C669" t="s">
        <v>1769</v>
      </c>
      <c r="D669" t="s">
        <v>3116</v>
      </c>
    </row>
    <row r="670" spans="1:4">
      <c r="A670">
        <v>694</v>
      </c>
      <c r="B670" s="13">
        <v>45882</v>
      </c>
      <c r="C670" t="s">
        <v>1555</v>
      </c>
      <c r="D670" t="s">
        <v>3117</v>
      </c>
    </row>
    <row r="671" spans="1:4">
      <c r="A671">
        <v>695</v>
      </c>
      <c r="B671" s="13">
        <v>45882</v>
      </c>
      <c r="C671" t="s">
        <v>1374</v>
      </c>
      <c r="D671" t="s">
        <v>3118</v>
      </c>
    </row>
    <row r="672" spans="1:4">
      <c r="A672">
        <v>696</v>
      </c>
      <c r="B672" s="13">
        <v>45882</v>
      </c>
      <c r="C672" t="s">
        <v>1552</v>
      </c>
      <c r="D672" t="s">
        <v>3119</v>
      </c>
    </row>
    <row r="673" spans="1:4">
      <c r="A673">
        <v>697</v>
      </c>
      <c r="B673" s="13">
        <v>45882</v>
      </c>
      <c r="C673" t="s">
        <v>1012</v>
      </c>
      <c r="D673" t="s">
        <v>3120</v>
      </c>
    </row>
    <row r="674" spans="1:4">
      <c r="A674">
        <v>698</v>
      </c>
      <c r="B674" s="13">
        <v>45882</v>
      </c>
      <c r="C674" t="s">
        <v>3124</v>
      </c>
      <c r="D674" t="s">
        <v>3128</v>
      </c>
    </row>
    <row r="675" spans="1:4">
      <c r="A675">
        <v>699</v>
      </c>
      <c r="B675" s="13">
        <v>45882</v>
      </c>
      <c r="C675" t="s">
        <v>3121</v>
      </c>
      <c r="D675" t="s">
        <v>3130</v>
      </c>
    </row>
    <row r="676" spans="1:4">
      <c r="A676">
        <v>700</v>
      </c>
      <c r="B676" s="13">
        <v>45883</v>
      </c>
      <c r="C676" t="s">
        <v>1442</v>
      </c>
      <c r="D676" t="s">
        <v>3131</v>
      </c>
    </row>
    <row r="677" spans="1:4">
      <c r="A677">
        <v>701</v>
      </c>
      <c r="B677" s="13">
        <v>45883</v>
      </c>
      <c r="C677" t="s">
        <v>1454</v>
      </c>
      <c r="D677" t="s">
        <v>3133</v>
      </c>
    </row>
    <row r="678" spans="1:4">
      <c r="A678">
        <v>702</v>
      </c>
      <c r="B678" s="13">
        <v>45883</v>
      </c>
      <c r="C678" t="s">
        <v>983</v>
      </c>
      <c r="D678" t="s">
        <v>3135</v>
      </c>
    </row>
    <row r="679" spans="1:4">
      <c r="A679">
        <v>703</v>
      </c>
      <c r="B679" s="13">
        <v>45883</v>
      </c>
      <c r="C679" t="s">
        <v>1020</v>
      </c>
      <c r="D679" t="s">
        <v>3136</v>
      </c>
    </row>
    <row r="680" spans="1:4">
      <c r="A680">
        <v>704</v>
      </c>
      <c r="B680" s="13">
        <v>45883</v>
      </c>
      <c r="C680" t="s">
        <v>1208</v>
      </c>
      <c r="D680" t="s">
        <v>3138</v>
      </c>
    </row>
    <row r="681" spans="1:4">
      <c r="A681">
        <v>705</v>
      </c>
      <c r="B681" s="13">
        <v>45883</v>
      </c>
      <c r="C681" t="s">
        <v>3139</v>
      </c>
      <c r="D681" t="s">
        <v>3141</v>
      </c>
    </row>
    <row r="682" spans="1:4">
      <c r="A682">
        <v>706</v>
      </c>
      <c r="B682" s="13">
        <v>45883</v>
      </c>
      <c r="C682" t="s">
        <v>2542</v>
      </c>
      <c r="D682" t="s">
        <v>3142</v>
      </c>
    </row>
    <row r="683" spans="1:4">
      <c r="A683">
        <v>707</v>
      </c>
      <c r="B683" s="13">
        <v>45883</v>
      </c>
      <c r="C683" t="s">
        <v>2358</v>
      </c>
      <c r="D683" t="s">
        <v>3143</v>
      </c>
    </row>
    <row r="684" spans="1:4">
      <c r="A684">
        <v>708</v>
      </c>
      <c r="B684" s="13">
        <v>45884</v>
      </c>
      <c r="C684" t="s">
        <v>1424</v>
      </c>
      <c r="D684" t="s">
        <v>3146</v>
      </c>
    </row>
    <row r="685" spans="1:4">
      <c r="A685">
        <v>709</v>
      </c>
      <c r="B685" s="13">
        <v>45884</v>
      </c>
      <c r="C685" t="s">
        <v>1374</v>
      </c>
      <c r="D685" t="s">
        <v>3147</v>
      </c>
    </row>
    <row r="686" spans="1:4">
      <c r="A686">
        <v>710</v>
      </c>
      <c r="B686" s="13">
        <v>45884</v>
      </c>
      <c r="C686" t="s">
        <v>3148</v>
      </c>
      <c r="D686" t="s">
        <v>3151</v>
      </c>
    </row>
    <row r="687" spans="1:4">
      <c r="A687">
        <v>711</v>
      </c>
      <c r="B687" s="13">
        <v>45885</v>
      </c>
      <c r="C687" t="s">
        <v>1687</v>
      </c>
      <c r="D687" t="s">
        <v>3152</v>
      </c>
    </row>
    <row r="688" spans="1:4">
      <c r="A688">
        <v>712</v>
      </c>
      <c r="B688" s="13">
        <v>45885</v>
      </c>
      <c r="C688" t="s">
        <v>1687</v>
      </c>
      <c r="D688" t="s">
        <v>3153</v>
      </c>
    </row>
    <row r="689" spans="1:4">
      <c r="A689">
        <v>713</v>
      </c>
      <c r="B689" s="13">
        <v>45887</v>
      </c>
      <c r="C689" t="s">
        <v>1374</v>
      </c>
      <c r="D689" t="s">
        <v>3157</v>
      </c>
    </row>
    <row r="690" spans="1:4">
      <c r="A690">
        <v>714</v>
      </c>
      <c r="B690" s="13">
        <v>45887</v>
      </c>
      <c r="C690" t="s">
        <v>1454</v>
      </c>
      <c r="D690" t="s">
        <v>3158</v>
      </c>
    </row>
    <row r="691" spans="1:4">
      <c r="A691">
        <v>715</v>
      </c>
      <c r="B691" s="13">
        <v>45887</v>
      </c>
      <c r="C691" t="s">
        <v>1419</v>
      </c>
      <c r="D691" t="s">
        <v>3159</v>
      </c>
    </row>
    <row r="692" spans="1:4">
      <c r="A692">
        <v>716</v>
      </c>
      <c r="B692" s="13">
        <v>45887</v>
      </c>
      <c r="C692" t="s">
        <v>1442</v>
      </c>
      <c r="D692" t="s">
        <v>3162</v>
      </c>
    </row>
    <row r="693" spans="1:4">
      <c r="A693">
        <v>717</v>
      </c>
      <c r="B693" s="13">
        <v>45887</v>
      </c>
      <c r="C693" t="s">
        <v>1424</v>
      </c>
      <c r="D693" t="s">
        <v>3163</v>
      </c>
    </row>
    <row r="694" spans="1:4">
      <c r="A694">
        <v>718</v>
      </c>
      <c r="B694" s="13">
        <v>45887</v>
      </c>
      <c r="C694" t="s">
        <v>1938</v>
      </c>
      <c r="D694" t="s">
        <v>3164</v>
      </c>
    </row>
    <row r="695" spans="1:4">
      <c r="A695">
        <v>719</v>
      </c>
      <c r="B695" s="13">
        <v>45887</v>
      </c>
      <c r="C695" t="s">
        <v>2554</v>
      </c>
      <c r="D695" t="s">
        <v>3166</v>
      </c>
    </row>
    <row r="696" spans="1:4">
      <c r="A696">
        <v>720</v>
      </c>
      <c r="B696" s="13">
        <v>45887</v>
      </c>
      <c r="C696" t="s">
        <v>1573</v>
      </c>
      <c r="D696" t="s">
        <v>3168</v>
      </c>
    </row>
    <row r="697" spans="1:4">
      <c r="A697">
        <v>721</v>
      </c>
      <c r="B697" s="13">
        <v>45887</v>
      </c>
      <c r="C697" t="s">
        <v>1429</v>
      </c>
      <c r="D697" t="s">
        <v>3170</v>
      </c>
    </row>
    <row r="698" spans="1:4">
      <c r="A698">
        <v>722</v>
      </c>
      <c r="B698" s="13">
        <v>45888</v>
      </c>
      <c r="C698" t="s">
        <v>1552</v>
      </c>
      <c r="D698" t="s">
        <v>3172</v>
      </c>
    </row>
    <row r="699" spans="1:4">
      <c r="A699">
        <v>723</v>
      </c>
      <c r="B699" s="13">
        <v>45888</v>
      </c>
      <c r="C699" t="s">
        <v>1374</v>
      </c>
      <c r="D699" t="s">
        <v>3173</v>
      </c>
    </row>
    <row r="700" spans="1:4">
      <c r="A700">
        <v>724</v>
      </c>
      <c r="B700" s="13">
        <v>45888</v>
      </c>
      <c r="C700" t="s">
        <v>1448</v>
      </c>
      <c r="D700" t="s">
        <v>3174</v>
      </c>
    </row>
    <row r="701" spans="1:4">
      <c r="A701">
        <v>725</v>
      </c>
      <c r="B701" s="13">
        <v>45888</v>
      </c>
      <c r="C701" t="s">
        <v>1573</v>
      </c>
      <c r="D701" t="s">
        <v>3175</v>
      </c>
    </row>
    <row r="702" spans="1:4">
      <c r="A702">
        <v>726</v>
      </c>
      <c r="B702" s="13">
        <v>45888</v>
      </c>
      <c r="C702" t="s">
        <v>1374</v>
      </c>
      <c r="D702" t="s">
        <v>3177</v>
      </c>
    </row>
    <row r="703" spans="1:4">
      <c r="A703">
        <v>727</v>
      </c>
      <c r="B703" s="13">
        <v>45889</v>
      </c>
      <c r="C703" t="s">
        <v>1020</v>
      </c>
      <c r="D703" t="s">
        <v>3179</v>
      </c>
    </row>
    <row r="704" spans="1:4">
      <c r="A704">
        <v>728</v>
      </c>
      <c r="B704" s="13">
        <v>45889</v>
      </c>
      <c r="C704" t="s">
        <v>1516</v>
      </c>
      <c r="D704" t="s">
        <v>3180</v>
      </c>
    </row>
    <row r="705" spans="1:4">
      <c r="A705">
        <v>729</v>
      </c>
      <c r="B705" s="13">
        <v>45889</v>
      </c>
      <c r="C705" t="s">
        <v>1040</v>
      </c>
      <c r="D705" t="s">
        <v>3181</v>
      </c>
    </row>
    <row r="706" spans="1:4">
      <c r="A706">
        <v>730</v>
      </c>
      <c r="B706" s="13">
        <v>45889</v>
      </c>
      <c r="C706" t="s">
        <v>2503</v>
      </c>
      <c r="D706" t="s">
        <v>3183</v>
      </c>
    </row>
    <row r="707" spans="1:4">
      <c r="A707">
        <v>731</v>
      </c>
      <c r="B707" s="13">
        <v>45889</v>
      </c>
      <c r="C707" t="s">
        <v>2216</v>
      </c>
      <c r="D707" t="s">
        <v>3184</v>
      </c>
    </row>
    <row r="708" spans="1:4">
      <c r="A708">
        <v>732</v>
      </c>
      <c r="B708" s="13">
        <v>45889</v>
      </c>
      <c r="C708" t="s">
        <v>2316</v>
      </c>
      <c r="D708" t="s">
        <v>3186</v>
      </c>
    </row>
    <row r="709" spans="1:4">
      <c r="A709">
        <v>733</v>
      </c>
      <c r="B709" s="13">
        <v>45890</v>
      </c>
      <c r="C709" t="s">
        <v>1353</v>
      </c>
      <c r="D709" t="s">
        <v>3187</v>
      </c>
    </row>
    <row r="710" spans="1:4">
      <c r="A710">
        <v>734</v>
      </c>
      <c r="B710" s="13">
        <v>45890</v>
      </c>
      <c r="C710" t="s">
        <v>2856</v>
      </c>
      <c r="D710" t="s">
        <v>3188</v>
      </c>
    </row>
    <row r="711" spans="1:4">
      <c r="A711">
        <v>735</v>
      </c>
      <c r="B711" s="13">
        <v>45890</v>
      </c>
      <c r="C711" t="s">
        <v>1555</v>
      </c>
      <c r="D711" t="s">
        <v>3189</v>
      </c>
    </row>
    <row r="712" spans="1:4">
      <c r="A712">
        <v>736</v>
      </c>
      <c r="B712" s="13">
        <v>45890</v>
      </c>
      <c r="C712" t="s">
        <v>2503</v>
      </c>
      <c r="D712" t="s">
        <v>3190</v>
      </c>
    </row>
    <row r="713" spans="1:4">
      <c r="A713">
        <v>737</v>
      </c>
      <c r="B713" s="13">
        <v>45890</v>
      </c>
      <c r="C713" t="s">
        <v>1687</v>
      </c>
      <c r="D713" t="s">
        <v>3192</v>
      </c>
    </row>
    <row r="714" spans="1:4">
      <c r="A714">
        <v>738</v>
      </c>
      <c r="B714" s="13">
        <v>45890</v>
      </c>
      <c r="C714" t="s">
        <v>1374</v>
      </c>
      <c r="D714" t="s">
        <v>3195</v>
      </c>
    </row>
    <row r="715" spans="1:4">
      <c r="A715">
        <v>739</v>
      </c>
      <c r="B715" s="13">
        <v>45890</v>
      </c>
      <c r="C715" t="s">
        <v>3060</v>
      </c>
      <c r="D715" t="s">
        <v>3196</v>
      </c>
    </row>
    <row r="716" spans="1:4">
      <c r="A716">
        <v>740</v>
      </c>
      <c r="B716" s="13">
        <v>45891</v>
      </c>
      <c r="C716" t="s">
        <v>2799</v>
      </c>
      <c r="D716" t="s">
        <v>3198</v>
      </c>
    </row>
    <row r="717" spans="1:4">
      <c r="A717">
        <v>741</v>
      </c>
      <c r="B717" s="13">
        <v>45891</v>
      </c>
      <c r="C717" t="s">
        <v>1776</v>
      </c>
      <c r="D717" t="s">
        <v>3200</v>
      </c>
    </row>
    <row r="718" spans="1:4">
      <c r="A718">
        <v>742</v>
      </c>
      <c r="B718" s="13">
        <v>45891</v>
      </c>
      <c r="C718" t="s">
        <v>3201</v>
      </c>
      <c r="D718" t="s">
        <v>3205</v>
      </c>
    </row>
    <row r="719" spans="1:4">
      <c r="A719">
        <v>743</v>
      </c>
      <c r="B719" s="13">
        <v>45891</v>
      </c>
      <c r="C719" t="s">
        <v>2554</v>
      </c>
      <c r="D719" t="s">
        <v>3206</v>
      </c>
    </row>
    <row r="720" spans="1:4">
      <c r="A720">
        <v>744</v>
      </c>
      <c r="B720" s="13">
        <v>45891</v>
      </c>
      <c r="C720" t="s">
        <v>3207</v>
      </c>
      <c r="D720" t="s">
        <v>3210</v>
      </c>
    </row>
    <row r="721" spans="1:4">
      <c r="A721">
        <v>745</v>
      </c>
      <c r="B721" s="13">
        <v>45892</v>
      </c>
      <c r="C721" t="s">
        <v>1001</v>
      </c>
      <c r="D721" t="s">
        <v>3212</v>
      </c>
    </row>
    <row r="722" spans="1:4">
      <c r="A722">
        <v>746</v>
      </c>
      <c r="B722" s="13">
        <v>45894</v>
      </c>
      <c r="C722" t="s">
        <v>1374</v>
      </c>
      <c r="D722" t="s">
        <v>3217</v>
      </c>
    </row>
    <row r="723" spans="1:4">
      <c r="A723">
        <v>747</v>
      </c>
      <c r="B723" s="13">
        <v>45894</v>
      </c>
      <c r="C723" t="s">
        <v>1374</v>
      </c>
      <c r="D723" t="s">
        <v>3218</v>
      </c>
    </row>
    <row r="724" spans="1:4">
      <c r="A724">
        <v>748</v>
      </c>
      <c r="B724" s="13">
        <v>45894</v>
      </c>
      <c r="C724" t="s">
        <v>1374</v>
      </c>
      <c r="D724" t="s">
        <v>3219</v>
      </c>
    </row>
    <row r="725" spans="1:4">
      <c r="A725">
        <v>749</v>
      </c>
      <c r="B725" s="13">
        <v>45894</v>
      </c>
      <c r="C725" t="s">
        <v>1769</v>
      </c>
      <c r="D725" t="s">
        <v>3220</v>
      </c>
    </row>
    <row r="726" spans="1:4">
      <c r="A726">
        <v>750</v>
      </c>
      <c r="B726" s="13">
        <v>45894</v>
      </c>
      <c r="C726" t="s">
        <v>3060</v>
      </c>
      <c r="D726" t="s">
        <v>3224</v>
      </c>
    </row>
    <row r="727" spans="1:4">
      <c r="A727">
        <v>751</v>
      </c>
      <c r="B727" s="13">
        <v>45894</v>
      </c>
      <c r="C727" t="s">
        <v>2856</v>
      </c>
      <c r="D727" t="s">
        <v>3225</v>
      </c>
    </row>
    <row r="728" spans="1:4">
      <c r="A728">
        <v>752</v>
      </c>
      <c r="B728" s="13">
        <v>45894</v>
      </c>
      <c r="C728" t="s">
        <v>1552</v>
      </c>
      <c r="D728" t="s">
        <v>3226</v>
      </c>
    </row>
    <row r="729" spans="1:4">
      <c r="A729">
        <v>753</v>
      </c>
      <c r="B729" s="13">
        <v>45894</v>
      </c>
      <c r="C729" t="s">
        <v>2246</v>
      </c>
      <c r="D729" t="s">
        <v>3227</v>
      </c>
    </row>
    <row r="730" spans="1:4">
      <c r="A730">
        <v>754</v>
      </c>
      <c r="B730" s="13">
        <v>45894</v>
      </c>
      <c r="C730" t="s">
        <v>2503</v>
      </c>
      <c r="D730" t="s">
        <v>3228</v>
      </c>
    </row>
    <row r="731" spans="1:4">
      <c r="A731">
        <v>755</v>
      </c>
      <c r="B731" s="13">
        <v>45894</v>
      </c>
      <c r="C731" t="s">
        <v>3229</v>
      </c>
      <c r="D731" t="s">
        <v>3233</v>
      </c>
    </row>
    <row r="732" spans="1:4">
      <c r="A732">
        <v>756</v>
      </c>
      <c r="B732" s="13">
        <v>45894</v>
      </c>
      <c r="C732" t="s">
        <v>3229</v>
      </c>
      <c r="D732" t="s">
        <v>3234</v>
      </c>
    </row>
    <row r="733" spans="1:4">
      <c r="A733">
        <v>757</v>
      </c>
      <c r="B733" s="13">
        <v>45894</v>
      </c>
      <c r="C733" t="s">
        <v>983</v>
      </c>
      <c r="D733" t="s">
        <v>3235</v>
      </c>
    </row>
    <row r="734" spans="1:4">
      <c r="A734">
        <v>758</v>
      </c>
      <c r="B734" s="13">
        <v>45894</v>
      </c>
      <c r="C734" t="s">
        <v>2358</v>
      </c>
      <c r="D734" t="s">
        <v>3237</v>
      </c>
    </row>
    <row r="735" spans="1:4">
      <c r="A735">
        <v>759</v>
      </c>
      <c r="B735" s="13">
        <v>45894</v>
      </c>
      <c r="C735" t="s">
        <v>2259</v>
      </c>
      <c r="D735" t="s">
        <v>3238</v>
      </c>
    </row>
    <row r="736" spans="1:4">
      <c r="A736">
        <v>760</v>
      </c>
      <c r="B736" s="13">
        <v>45894</v>
      </c>
      <c r="C736" t="s">
        <v>1552</v>
      </c>
      <c r="D736" t="s">
        <v>3239</v>
      </c>
    </row>
    <row r="737" spans="1:4">
      <c r="A737">
        <v>761</v>
      </c>
      <c r="B737" s="13">
        <v>45894</v>
      </c>
      <c r="C737" t="s">
        <v>1552</v>
      </c>
      <c r="D737" t="s">
        <v>3240</v>
      </c>
    </row>
    <row r="738" spans="1:4">
      <c r="A738">
        <v>762</v>
      </c>
      <c r="B738" s="13">
        <v>45894</v>
      </c>
      <c r="C738" t="s">
        <v>1009</v>
      </c>
      <c r="D738" t="s">
        <v>3241</v>
      </c>
    </row>
    <row r="739" spans="1:4">
      <c r="A739">
        <v>763</v>
      </c>
      <c r="B739" s="13">
        <v>45895</v>
      </c>
      <c r="C739" t="s">
        <v>1516</v>
      </c>
      <c r="D739" t="s">
        <v>3245</v>
      </c>
    </row>
    <row r="740" spans="1:4">
      <c r="A740">
        <v>764</v>
      </c>
      <c r="B740" s="13">
        <v>45895</v>
      </c>
      <c r="C740" t="s">
        <v>1444</v>
      </c>
      <c r="D740" t="s">
        <v>3246</v>
      </c>
    </row>
    <row r="741" spans="1:4">
      <c r="A741">
        <v>765</v>
      </c>
      <c r="B741" s="13">
        <v>45895</v>
      </c>
      <c r="C741" t="s">
        <v>1009</v>
      </c>
      <c r="D741" t="s">
        <v>3247</v>
      </c>
    </row>
    <row r="742" spans="1:4">
      <c r="A742">
        <v>766</v>
      </c>
      <c r="B742" s="13">
        <v>45895</v>
      </c>
      <c r="C742" t="s">
        <v>1555</v>
      </c>
      <c r="D742" t="s">
        <v>3249</v>
      </c>
    </row>
    <row r="743" spans="1:4">
      <c r="A743">
        <v>767</v>
      </c>
      <c r="B743" s="13">
        <v>45895</v>
      </c>
      <c r="C743" t="s">
        <v>1419</v>
      </c>
      <c r="D743" t="s">
        <v>3250</v>
      </c>
    </row>
    <row r="744" spans="1:4">
      <c r="A744">
        <v>768</v>
      </c>
      <c r="B744" s="13">
        <v>45895</v>
      </c>
      <c r="C744" t="s">
        <v>2799</v>
      </c>
      <c r="D744" t="s">
        <v>3253</v>
      </c>
    </row>
    <row r="745" spans="1:4">
      <c r="A745">
        <v>769</v>
      </c>
      <c r="B745" s="13">
        <v>45895</v>
      </c>
      <c r="C745" t="s">
        <v>2799</v>
      </c>
      <c r="D745" t="s">
        <v>3254</v>
      </c>
    </row>
    <row r="746" spans="1:4">
      <c r="A746">
        <v>770</v>
      </c>
      <c r="B746" s="13">
        <v>45896</v>
      </c>
      <c r="C746" t="s">
        <v>1448</v>
      </c>
      <c r="D746" t="s">
        <v>3258</v>
      </c>
    </row>
    <row r="747" spans="1:4">
      <c r="A747">
        <v>771</v>
      </c>
      <c r="B747" s="13">
        <v>45896</v>
      </c>
      <c r="C747" t="s">
        <v>3055</v>
      </c>
      <c r="D747" t="s">
        <v>3260</v>
      </c>
    </row>
    <row r="748" spans="1:4">
      <c r="A748">
        <v>772</v>
      </c>
      <c r="B748" s="13">
        <v>45896</v>
      </c>
      <c r="C748" t="s">
        <v>1712</v>
      </c>
      <c r="D748" t="s">
        <v>3261</v>
      </c>
    </row>
    <row r="749" spans="1:4">
      <c r="A749">
        <v>773</v>
      </c>
      <c r="B749" s="13">
        <v>45896</v>
      </c>
      <c r="C749" t="s">
        <v>1076</v>
      </c>
      <c r="D749" t="s">
        <v>3262</v>
      </c>
    </row>
    <row r="750" spans="1:4">
      <c r="A750">
        <v>774</v>
      </c>
      <c r="B750" s="13">
        <v>45896</v>
      </c>
      <c r="C750" t="s">
        <v>2413</v>
      </c>
      <c r="D750" t="s">
        <v>3263</v>
      </c>
    </row>
    <row r="751" spans="1:4">
      <c r="A751">
        <v>775</v>
      </c>
      <c r="B751" s="13">
        <v>45897</v>
      </c>
      <c r="C751" t="s">
        <v>1555</v>
      </c>
      <c r="D751" t="s">
        <v>3271</v>
      </c>
    </row>
    <row r="752" spans="1:4">
      <c r="A752">
        <v>776</v>
      </c>
      <c r="B752" s="13">
        <v>45897</v>
      </c>
      <c r="C752" t="s">
        <v>1754</v>
      </c>
      <c r="D752" t="s">
        <v>3272</v>
      </c>
    </row>
    <row r="753" spans="1:4">
      <c r="A753">
        <v>777</v>
      </c>
      <c r="B753" s="13">
        <v>45897</v>
      </c>
      <c r="C753" t="s">
        <v>1134</v>
      </c>
      <c r="D753" t="s">
        <v>3273</v>
      </c>
    </row>
    <row r="754" spans="1:4">
      <c r="A754">
        <v>778</v>
      </c>
      <c r="B754" s="13">
        <v>45897</v>
      </c>
      <c r="C754" t="s">
        <v>1040</v>
      </c>
      <c r="D754" t="s">
        <v>3274</v>
      </c>
    </row>
    <row r="755" spans="1:4">
      <c r="A755">
        <v>779</v>
      </c>
      <c r="B755" s="13">
        <v>45897</v>
      </c>
      <c r="C755" t="s">
        <v>1157</v>
      </c>
      <c r="D755" t="s">
        <v>3275</v>
      </c>
    </row>
    <row r="756" spans="1:4">
      <c r="A756">
        <v>780</v>
      </c>
      <c r="B756" s="13">
        <v>45897</v>
      </c>
      <c r="C756" t="s">
        <v>1552</v>
      </c>
      <c r="D756" t="s">
        <v>3276</v>
      </c>
    </row>
    <row r="757" spans="1:4">
      <c r="A757">
        <v>781</v>
      </c>
      <c r="B757" s="13">
        <v>45897</v>
      </c>
      <c r="C757" t="s">
        <v>1687</v>
      </c>
      <c r="D757" t="s">
        <v>3277</v>
      </c>
    </row>
    <row r="758" spans="1:4">
      <c r="A758">
        <v>782</v>
      </c>
      <c r="B758" s="13">
        <v>45898</v>
      </c>
      <c r="C758" t="s">
        <v>2938</v>
      </c>
      <c r="D758" t="s">
        <v>3281</v>
      </c>
    </row>
    <row r="759" spans="1:4">
      <c r="A759">
        <v>783</v>
      </c>
      <c r="B759" s="13">
        <v>45898</v>
      </c>
      <c r="C759" t="s">
        <v>1529</v>
      </c>
      <c r="D759" t="s">
        <v>3282</v>
      </c>
    </row>
    <row r="760" spans="1:4">
      <c r="A760">
        <v>784</v>
      </c>
      <c r="B760" s="13">
        <v>45898</v>
      </c>
      <c r="C760" t="s">
        <v>1687</v>
      </c>
      <c r="D760" t="s">
        <v>3283</v>
      </c>
    </row>
    <row r="761" spans="1:4">
      <c r="A761">
        <v>785</v>
      </c>
      <c r="B761" s="13">
        <v>45898</v>
      </c>
      <c r="C761" t="s">
        <v>3139</v>
      </c>
      <c r="D761" t="s">
        <v>3284</v>
      </c>
    </row>
    <row r="762" spans="1:4">
      <c r="A762">
        <v>786</v>
      </c>
      <c r="B762" s="13">
        <v>45899</v>
      </c>
      <c r="C762" t="s">
        <v>2810</v>
      </c>
      <c r="D762" t="s">
        <v>3285</v>
      </c>
    </row>
    <row r="763" spans="1:4">
      <c r="A763">
        <v>787</v>
      </c>
      <c r="B763" s="13">
        <v>45899</v>
      </c>
      <c r="C763" t="s">
        <v>1712</v>
      </c>
      <c r="D763" t="s">
        <v>3286</v>
      </c>
    </row>
    <row r="764" spans="1:4">
      <c r="A764">
        <v>788</v>
      </c>
      <c r="B764" s="13">
        <v>45901</v>
      </c>
      <c r="C764" t="s">
        <v>1374</v>
      </c>
      <c r="D764" t="s">
        <v>3292</v>
      </c>
    </row>
    <row r="765" spans="1:4">
      <c r="A765">
        <v>789</v>
      </c>
      <c r="B765" s="13">
        <v>45901</v>
      </c>
      <c r="C765" t="s">
        <v>1374</v>
      </c>
      <c r="D765" t="s">
        <v>3293</v>
      </c>
    </row>
    <row r="766" spans="1:4">
      <c r="A766">
        <v>790</v>
      </c>
      <c r="B766" s="13">
        <v>45901</v>
      </c>
      <c r="C766" t="s">
        <v>1529</v>
      </c>
      <c r="D766" t="s">
        <v>3294</v>
      </c>
    </row>
    <row r="767" spans="1:4">
      <c r="A767">
        <v>791</v>
      </c>
      <c r="B767" s="13">
        <v>45901</v>
      </c>
      <c r="C767" t="s">
        <v>1448</v>
      </c>
      <c r="D767" t="s">
        <v>3295</v>
      </c>
    </row>
    <row r="768" spans="1:4">
      <c r="A768">
        <v>792</v>
      </c>
      <c r="B768" s="13">
        <v>45901</v>
      </c>
      <c r="C768" t="s">
        <v>1776</v>
      </c>
      <c r="D768" t="s">
        <v>3296</v>
      </c>
    </row>
    <row r="769" spans="1:4">
      <c r="A769">
        <v>793</v>
      </c>
      <c r="B769" s="13">
        <v>45901</v>
      </c>
      <c r="C769" t="s">
        <v>1419</v>
      </c>
      <c r="D769" t="s">
        <v>3297</v>
      </c>
    </row>
    <row r="770" spans="1:4">
      <c r="A770">
        <v>794</v>
      </c>
      <c r="B770" s="13">
        <v>45901</v>
      </c>
      <c r="C770" t="s">
        <v>2704</v>
      </c>
      <c r="D770" t="s">
        <v>3298</v>
      </c>
    </row>
    <row r="771" spans="1:4">
      <c r="A771">
        <v>795</v>
      </c>
      <c r="B771" s="13">
        <v>45901</v>
      </c>
      <c r="C771" t="s">
        <v>3287</v>
      </c>
      <c r="D771" t="s">
        <v>3299</v>
      </c>
    </row>
    <row r="772" spans="1:4">
      <c r="A772">
        <v>796</v>
      </c>
      <c r="B772" s="13">
        <v>45901</v>
      </c>
      <c r="C772" t="s">
        <v>1419</v>
      </c>
      <c r="D772" t="s">
        <v>3300</v>
      </c>
    </row>
    <row r="773" spans="1:4">
      <c r="A773">
        <v>797</v>
      </c>
      <c r="B773" s="13">
        <v>45902</v>
      </c>
      <c r="C773" t="s">
        <v>1157</v>
      </c>
      <c r="D773" t="s">
        <v>3303</v>
      </c>
    </row>
    <row r="774" spans="1:4">
      <c r="A774">
        <v>798</v>
      </c>
      <c r="B774" s="13">
        <v>45902</v>
      </c>
      <c r="C774" t="s">
        <v>1938</v>
      </c>
      <c r="D774" t="s">
        <v>3304</v>
      </c>
    </row>
    <row r="775" spans="1:4">
      <c r="A775">
        <v>799</v>
      </c>
      <c r="B775" s="13">
        <v>45902</v>
      </c>
      <c r="C775" t="s">
        <v>2938</v>
      </c>
      <c r="D775" t="s">
        <v>3305</v>
      </c>
    </row>
    <row r="776" spans="1:4">
      <c r="A776">
        <v>800</v>
      </c>
      <c r="B776" s="13">
        <v>45902</v>
      </c>
      <c r="C776" t="s">
        <v>1134</v>
      </c>
      <c r="D776" t="s">
        <v>3306</v>
      </c>
    </row>
    <row r="777" spans="1:4">
      <c r="A777">
        <v>801</v>
      </c>
      <c r="B777" s="13">
        <v>45902</v>
      </c>
      <c r="C777" t="s">
        <v>1552</v>
      </c>
      <c r="D777" t="s">
        <v>3307</v>
      </c>
    </row>
    <row r="778" spans="1:4">
      <c r="A778">
        <v>802</v>
      </c>
      <c r="B778" s="13">
        <v>45902</v>
      </c>
      <c r="C778" t="s">
        <v>1469</v>
      </c>
      <c r="D778" t="s">
        <v>3309</v>
      </c>
    </row>
    <row r="779" spans="1:4">
      <c r="A779">
        <v>803</v>
      </c>
      <c r="B779" s="13">
        <v>45902</v>
      </c>
      <c r="C779" t="s">
        <v>1001</v>
      </c>
      <c r="D779" t="s">
        <v>3310</v>
      </c>
    </row>
    <row r="780" spans="1:4">
      <c r="A780">
        <v>804</v>
      </c>
      <c r="B780" s="13">
        <v>45903</v>
      </c>
      <c r="C780" t="s">
        <v>1754</v>
      </c>
      <c r="D780" t="s">
        <v>3311</v>
      </c>
    </row>
    <row r="781" spans="1:4">
      <c r="A781">
        <v>805</v>
      </c>
      <c r="B781" s="13">
        <v>45903</v>
      </c>
      <c r="C781" t="s">
        <v>1442</v>
      </c>
      <c r="D781" t="s">
        <v>3312</v>
      </c>
    </row>
    <row r="782" spans="1:4">
      <c r="A782">
        <v>806</v>
      </c>
      <c r="B782" s="13">
        <v>45903</v>
      </c>
      <c r="C782" t="s">
        <v>1419</v>
      </c>
      <c r="D782" t="s">
        <v>3313</v>
      </c>
    </row>
    <row r="783" spans="1:4">
      <c r="A783">
        <v>807</v>
      </c>
      <c r="B783" s="13">
        <v>45903</v>
      </c>
      <c r="C783" t="s">
        <v>1157</v>
      </c>
      <c r="D783" t="s">
        <v>3315</v>
      </c>
    </row>
    <row r="784" spans="1:4">
      <c r="A784">
        <v>808</v>
      </c>
      <c r="B784" s="13">
        <v>45903</v>
      </c>
      <c r="C784" t="s">
        <v>1473</v>
      </c>
      <c r="D784" t="s">
        <v>3317</v>
      </c>
    </row>
    <row r="785" spans="1:4">
      <c r="A785">
        <v>809</v>
      </c>
      <c r="B785" s="13">
        <v>45903</v>
      </c>
      <c r="C785" t="s">
        <v>1555</v>
      </c>
      <c r="D785" t="s">
        <v>3320</v>
      </c>
    </row>
    <row r="786" spans="1:4">
      <c r="A786">
        <v>810</v>
      </c>
      <c r="B786" s="13">
        <v>45903</v>
      </c>
      <c r="C786" t="s">
        <v>3229</v>
      </c>
      <c r="D786" t="s">
        <v>3321</v>
      </c>
    </row>
    <row r="787" spans="1:4">
      <c r="A787">
        <v>811</v>
      </c>
      <c r="B787" s="13">
        <v>45903</v>
      </c>
      <c r="C787" t="s">
        <v>1424</v>
      </c>
      <c r="D787" t="s">
        <v>3325</v>
      </c>
    </row>
    <row r="788" spans="1:4">
      <c r="A788">
        <v>812</v>
      </c>
      <c r="B788" s="13">
        <v>45903</v>
      </c>
      <c r="C788" t="s">
        <v>1424</v>
      </c>
      <c r="D788" t="s">
        <v>3326</v>
      </c>
    </row>
    <row r="789" spans="1:4">
      <c r="A789">
        <v>813</v>
      </c>
      <c r="B789" s="13">
        <v>45903</v>
      </c>
      <c r="C789" t="s">
        <v>2272</v>
      </c>
      <c r="D789" t="s">
        <v>3330</v>
      </c>
    </row>
    <row r="790" spans="1:4">
      <c r="A790">
        <v>814</v>
      </c>
      <c r="B790" s="13">
        <v>45903</v>
      </c>
      <c r="C790" t="s">
        <v>3327</v>
      </c>
      <c r="D790" t="s">
        <v>3331</v>
      </c>
    </row>
    <row r="791" spans="1:4">
      <c r="A791">
        <v>815</v>
      </c>
      <c r="B791" s="13">
        <v>45903</v>
      </c>
      <c r="C791" t="s">
        <v>1712</v>
      </c>
      <c r="D791" t="s">
        <v>3332</v>
      </c>
    </row>
    <row r="792" spans="1:4">
      <c r="A792">
        <v>816</v>
      </c>
      <c r="B792" s="13">
        <v>45903</v>
      </c>
      <c r="C792" t="s">
        <v>2272</v>
      </c>
      <c r="D792" t="s">
        <v>3333</v>
      </c>
    </row>
    <row r="793" spans="1:4">
      <c r="A793">
        <v>817</v>
      </c>
      <c r="B793" s="13">
        <v>45903</v>
      </c>
      <c r="C793" t="s">
        <v>1810</v>
      </c>
      <c r="D793" t="s">
        <v>3335</v>
      </c>
    </row>
    <row r="794" spans="1:4">
      <c r="A794">
        <v>818</v>
      </c>
      <c r="B794" s="13">
        <v>45903</v>
      </c>
      <c r="C794" t="s">
        <v>1712</v>
      </c>
      <c r="D794" t="s">
        <v>3337</v>
      </c>
    </row>
    <row r="795" spans="1:4">
      <c r="A795">
        <v>819</v>
      </c>
      <c r="B795" s="13">
        <v>45899</v>
      </c>
      <c r="C795" t="s">
        <v>1712</v>
      </c>
      <c r="D795" t="s">
        <v>3338</v>
      </c>
    </row>
    <row r="796" spans="1:4">
      <c r="A796">
        <v>820</v>
      </c>
      <c r="B796" s="13">
        <v>45904</v>
      </c>
      <c r="C796" t="s">
        <v>1687</v>
      </c>
      <c r="D796" t="s">
        <v>3347</v>
      </c>
    </row>
    <row r="797" spans="1:4">
      <c r="A797">
        <v>821</v>
      </c>
      <c r="B797" s="13">
        <v>45904</v>
      </c>
      <c r="C797" t="s">
        <v>1448</v>
      </c>
      <c r="D797" t="s">
        <v>3348</v>
      </c>
    </row>
    <row r="798" spans="1:4">
      <c r="A798">
        <v>822</v>
      </c>
      <c r="B798" s="13">
        <v>45904</v>
      </c>
      <c r="C798" t="s">
        <v>2856</v>
      </c>
      <c r="D798" t="s">
        <v>3349</v>
      </c>
    </row>
    <row r="799" spans="1:4">
      <c r="A799">
        <v>823</v>
      </c>
      <c r="B799" s="13">
        <v>45904</v>
      </c>
      <c r="C799" t="s">
        <v>1454</v>
      </c>
      <c r="D799" t="s">
        <v>3350</v>
      </c>
    </row>
    <row r="800" spans="1:4">
      <c r="A800">
        <v>824</v>
      </c>
      <c r="B800" s="13">
        <v>45904</v>
      </c>
      <c r="C800" t="s">
        <v>3343</v>
      </c>
      <c r="D800" t="s">
        <v>3351</v>
      </c>
    </row>
    <row r="801" spans="1:4">
      <c r="A801">
        <v>825</v>
      </c>
      <c r="B801" s="13">
        <v>45904</v>
      </c>
      <c r="C801" t="s">
        <v>1469</v>
      </c>
      <c r="D801" t="s">
        <v>3354</v>
      </c>
    </row>
    <row r="802" spans="1:4">
      <c r="A802">
        <v>826</v>
      </c>
      <c r="B802" s="13">
        <v>45904</v>
      </c>
      <c r="C802" t="s">
        <v>1469</v>
      </c>
      <c r="D802" t="s">
        <v>3355</v>
      </c>
    </row>
    <row r="803" spans="1:4">
      <c r="A803">
        <v>827</v>
      </c>
      <c r="B803" s="13">
        <v>45904</v>
      </c>
      <c r="C803" t="s">
        <v>1448</v>
      </c>
      <c r="D803" t="s">
        <v>3356</v>
      </c>
    </row>
    <row r="804" spans="1:4">
      <c r="A804">
        <v>828</v>
      </c>
      <c r="B804" s="13">
        <v>45904</v>
      </c>
      <c r="C804" t="s">
        <v>3336</v>
      </c>
      <c r="D804" t="s">
        <v>3357</v>
      </c>
    </row>
    <row r="805" spans="1:4">
      <c r="A805">
        <v>829</v>
      </c>
      <c r="B805" s="13">
        <v>45904</v>
      </c>
      <c r="C805" t="s">
        <v>3336</v>
      </c>
      <c r="D805" t="s">
        <v>3358</v>
      </c>
    </row>
    <row r="806" spans="1:4">
      <c r="A806">
        <v>830</v>
      </c>
      <c r="B806" s="13">
        <v>45904</v>
      </c>
      <c r="C806" t="s">
        <v>1448</v>
      </c>
      <c r="D806" t="s">
        <v>3359</v>
      </c>
    </row>
    <row r="807" spans="1:4">
      <c r="A807">
        <v>831</v>
      </c>
      <c r="B807" s="13">
        <v>45904</v>
      </c>
      <c r="C807" t="s">
        <v>1469</v>
      </c>
      <c r="D807" t="s">
        <v>3360</v>
      </c>
    </row>
    <row r="808" spans="1:4">
      <c r="A808">
        <v>832</v>
      </c>
      <c r="B808" s="13">
        <v>45904</v>
      </c>
      <c r="C808" t="s">
        <v>1469</v>
      </c>
      <c r="D808" t="s">
        <v>3361</v>
      </c>
    </row>
    <row r="809" spans="1:4">
      <c r="A809">
        <v>833</v>
      </c>
      <c r="B809" s="13">
        <v>45904</v>
      </c>
      <c r="C809" t="s">
        <v>3343</v>
      </c>
      <c r="D809" t="s">
        <v>3362</v>
      </c>
    </row>
    <row r="810" spans="1:4">
      <c r="A810">
        <v>834</v>
      </c>
      <c r="B810" s="13">
        <v>45904</v>
      </c>
      <c r="C810" t="s">
        <v>1454</v>
      </c>
      <c r="D810" t="s">
        <v>3363</v>
      </c>
    </row>
    <row r="811" spans="1:4">
      <c r="A811">
        <v>835</v>
      </c>
      <c r="B811" s="13">
        <v>45904</v>
      </c>
      <c r="C811" t="s">
        <v>2856</v>
      </c>
      <c r="D811" t="s">
        <v>3364</v>
      </c>
    </row>
    <row r="812" spans="1:4">
      <c r="A812">
        <v>836</v>
      </c>
      <c r="B812" s="13">
        <v>45904</v>
      </c>
      <c r="C812" t="s">
        <v>1448</v>
      </c>
      <c r="D812" t="s">
        <v>3365</v>
      </c>
    </row>
    <row r="813" spans="1:4">
      <c r="A813">
        <v>837</v>
      </c>
      <c r="B813" s="13">
        <v>45904</v>
      </c>
      <c r="C813" t="s">
        <v>1687</v>
      </c>
      <c r="D813" t="s">
        <v>3366</v>
      </c>
    </row>
    <row r="814" spans="1:4">
      <c r="A814">
        <v>838</v>
      </c>
      <c r="B814" s="13">
        <v>45905</v>
      </c>
      <c r="C814" t="s">
        <v>1442</v>
      </c>
      <c r="D814" t="s">
        <v>3372</v>
      </c>
    </row>
    <row r="815" spans="1:4">
      <c r="A815">
        <v>839</v>
      </c>
      <c r="B815" s="13">
        <v>45905</v>
      </c>
      <c r="C815" t="s">
        <v>1012</v>
      </c>
      <c r="D815" t="s">
        <v>3373</v>
      </c>
    </row>
    <row r="816" spans="1:4">
      <c r="A816">
        <v>840</v>
      </c>
      <c r="B816" s="13">
        <v>45905</v>
      </c>
      <c r="C816" t="s">
        <v>1419</v>
      </c>
      <c r="D816" t="s">
        <v>3375</v>
      </c>
    </row>
    <row r="817" spans="1:4">
      <c r="A817">
        <v>841</v>
      </c>
      <c r="B817" s="13">
        <v>45905</v>
      </c>
      <c r="C817" t="s">
        <v>1281</v>
      </c>
      <c r="D817" t="s">
        <v>3376</v>
      </c>
    </row>
    <row r="818" spans="1:4">
      <c r="A818">
        <v>842</v>
      </c>
      <c r="B818" s="13">
        <v>45905</v>
      </c>
      <c r="C818" t="s">
        <v>1687</v>
      </c>
      <c r="D818" t="s">
        <v>3378</v>
      </c>
    </row>
    <row r="819" spans="1:4">
      <c r="A819">
        <v>843</v>
      </c>
      <c r="B819" s="13">
        <v>45905</v>
      </c>
      <c r="C819" t="s">
        <v>3087</v>
      </c>
      <c r="D819" t="s">
        <v>3379</v>
      </c>
    </row>
    <row r="820" spans="1:4">
      <c r="A820">
        <v>844</v>
      </c>
      <c r="B820" s="13">
        <v>45905</v>
      </c>
      <c r="C820" t="s">
        <v>3380</v>
      </c>
      <c r="D820" t="s">
        <v>3381</v>
      </c>
    </row>
    <row r="821" spans="1:4">
      <c r="A821">
        <v>845</v>
      </c>
      <c r="B821" s="13">
        <v>45905</v>
      </c>
      <c r="C821" t="s">
        <v>1374</v>
      </c>
      <c r="D821" t="s">
        <v>3382</v>
      </c>
    </row>
    <row r="822" spans="1:4">
      <c r="A822">
        <v>846</v>
      </c>
      <c r="B822" s="13">
        <v>45905</v>
      </c>
      <c r="C822" t="s">
        <v>1448</v>
      </c>
      <c r="D822" t="s">
        <v>3392</v>
      </c>
    </row>
    <row r="823" spans="1:4">
      <c r="A823">
        <v>847</v>
      </c>
      <c r="B823" s="13">
        <v>45906</v>
      </c>
      <c r="C823" t="s">
        <v>3393</v>
      </c>
      <c r="D823" t="s">
        <v>3402</v>
      </c>
    </row>
    <row r="824" spans="1:4">
      <c r="A824">
        <v>848</v>
      </c>
      <c r="B824" s="13">
        <v>45906</v>
      </c>
      <c r="C824" t="s">
        <v>2938</v>
      </c>
      <c r="D824" t="s">
        <v>3404</v>
      </c>
    </row>
    <row r="825" spans="1:4">
      <c r="A825">
        <v>849</v>
      </c>
      <c r="B825" s="13">
        <v>45906</v>
      </c>
      <c r="C825" t="s">
        <v>3396</v>
      </c>
      <c r="D825" t="s">
        <v>3406</v>
      </c>
    </row>
    <row r="826" spans="1:4">
      <c r="A826">
        <v>850</v>
      </c>
      <c r="B826" s="13">
        <v>45908</v>
      </c>
      <c r="C826" t="s">
        <v>1469</v>
      </c>
      <c r="D826" t="s">
        <v>3408</v>
      </c>
    </row>
    <row r="827" spans="1:4">
      <c r="A827">
        <v>851</v>
      </c>
      <c r="B827" s="13">
        <v>45908</v>
      </c>
      <c r="C827" t="s">
        <v>1561</v>
      </c>
      <c r="D827" t="s">
        <v>3409</v>
      </c>
    </row>
    <row r="828" spans="1:4">
      <c r="A828">
        <v>852</v>
      </c>
      <c r="B828" s="13">
        <v>45908</v>
      </c>
      <c r="C828" t="s">
        <v>1281</v>
      </c>
      <c r="D828" t="s">
        <v>3410</v>
      </c>
    </row>
    <row r="829" spans="1:4">
      <c r="A829">
        <v>853</v>
      </c>
      <c r="B829" s="13">
        <v>45908</v>
      </c>
      <c r="C829" t="s">
        <v>1555</v>
      </c>
      <c r="D829" t="s">
        <v>3411</v>
      </c>
    </row>
    <row r="830" spans="1:4">
      <c r="A830">
        <v>854</v>
      </c>
      <c r="B830" s="13">
        <v>45908</v>
      </c>
      <c r="C830" t="s">
        <v>1639</v>
      </c>
      <c r="D830" t="s">
        <v>3414</v>
      </c>
    </row>
    <row r="831" spans="1:4">
      <c r="A831">
        <v>855</v>
      </c>
      <c r="B831" s="13">
        <v>45908</v>
      </c>
      <c r="C831" t="s">
        <v>1047</v>
      </c>
      <c r="D831" t="s">
        <v>3415</v>
      </c>
    </row>
    <row r="832" spans="1:4">
      <c r="A832">
        <v>856</v>
      </c>
      <c r="B832" s="13">
        <v>45908</v>
      </c>
      <c r="C832" t="s">
        <v>1454</v>
      </c>
      <c r="D832" t="s">
        <v>3416</v>
      </c>
    </row>
    <row r="833" spans="1:4">
      <c r="A833">
        <v>857</v>
      </c>
      <c r="B833" s="13">
        <v>45908</v>
      </c>
      <c r="C833" t="s">
        <v>1374</v>
      </c>
      <c r="D833" t="s">
        <v>3417</v>
      </c>
    </row>
    <row r="834" spans="1:4">
      <c r="A834">
        <v>858</v>
      </c>
      <c r="B834" s="13">
        <v>45909</v>
      </c>
      <c r="C834" t="s">
        <v>2567</v>
      </c>
      <c r="D834" t="s">
        <v>3425</v>
      </c>
    </row>
    <row r="835" spans="1:4">
      <c r="A835">
        <v>859</v>
      </c>
      <c r="B835" s="13">
        <v>45909</v>
      </c>
      <c r="C835" t="s">
        <v>2358</v>
      </c>
      <c r="D835" t="s">
        <v>3426</v>
      </c>
    </row>
    <row r="836" spans="1:4">
      <c r="A836">
        <v>860</v>
      </c>
      <c r="B836" s="13">
        <v>45909</v>
      </c>
      <c r="C836" t="s">
        <v>983</v>
      </c>
      <c r="D836" t="s">
        <v>3427</v>
      </c>
    </row>
    <row r="837" spans="1:4">
      <c r="A837">
        <v>861</v>
      </c>
      <c r="B837" s="13">
        <v>45909</v>
      </c>
      <c r="C837" t="s">
        <v>2413</v>
      </c>
      <c r="D837" t="s">
        <v>3428</v>
      </c>
    </row>
    <row r="838" spans="1:4">
      <c r="A838">
        <v>862</v>
      </c>
      <c r="B838" s="13">
        <v>45909</v>
      </c>
      <c r="C838" t="s">
        <v>1830</v>
      </c>
      <c r="D838" t="s">
        <v>3429</v>
      </c>
    </row>
    <row r="839" spans="1:4">
      <c r="A839">
        <v>863</v>
      </c>
      <c r="B839" s="13">
        <v>45910</v>
      </c>
      <c r="C839" t="s">
        <v>1424</v>
      </c>
      <c r="D839" t="s">
        <v>3430</v>
      </c>
    </row>
    <row r="840" spans="1:4">
      <c r="A840">
        <v>864</v>
      </c>
      <c r="B840" s="13">
        <v>45910</v>
      </c>
      <c r="C840" t="s">
        <v>1639</v>
      </c>
      <c r="D840" t="s">
        <v>3431</v>
      </c>
    </row>
    <row r="841" spans="1:4">
      <c r="A841">
        <v>865</v>
      </c>
      <c r="B841" s="13">
        <v>45910</v>
      </c>
      <c r="C841" t="s">
        <v>1833</v>
      </c>
      <c r="D841" t="s">
        <v>3432</v>
      </c>
    </row>
    <row r="842" spans="1:4">
      <c r="A842">
        <v>866</v>
      </c>
      <c r="B842" s="13">
        <v>45910</v>
      </c>
      <c r="C842" t="s">
        <v>1516</v>
      </c>
      <c r="D842" t="s">
        <v>3435</v>
      </c>
    </row>
    <row r="843" spans="1:4">
      <c r="A843">
        <v>867</v>
      </c>
      <c r="B843" s="13">
        <v>45910</v>
      </c>
      <c r="C843" t="s">
        <v>3433</v>
      </c>
      <c r="D843" t="s">
        <v>3437</v>
      </c>
    </row>
    <row r="844" spans="1:4">
      <c r="A844">
        <v>868</v>
      </c>
      <c r="B844" s="13">
        <v>45910</v>
      </c>
      <c r="C844" t="s">
        <v>1419</v>
      </c>
      <c r="D844" t="s">
        <v>3438</v>
      </c>
    </row>
    <row r="845" spans="1:4">
      <c r="A845">
        <v>869</v>
      </c>
      <c r="B845" s="13">
        <v>45910</v>
      </c>
      <c r="C845" t="s">
        <v>3327</v>
      </c>
      <c r="D845" t="s">
        <v>3439</v>
      </c>
    </row>
    <row r="846" spans="1:4">
      <c r="A846">
        <v>870</v>
      </c>
      <c r="B846" s="13">
        <v>45910</v>
      </c>
      <c r="C846" t="s">
        <v>1419</v>
      </c>
      <c r="D846" t="s">
        <v>3440</v>
      </c>
    </row>
    <row r="847" spans="1:4">
      <c r="A847">
        <v>871</v>
      </c>
      <c r="B847" s="13">
        <v>45910</v>
      </c>
      <c r="C847" t="s">
        <v>1281</v>
      </c>
      <c r="D847" t="s">
        <v>3441</v>
      </c>
    </row>
    <row r="848" spans="1:4">
      <c r="A848">
        <v>872</v>
      </c>
      <c r="B848" s="13">
        <v>45910</v>
      </c>
      <c r="C848" t="s">
        <v>2725</v>
      </c>
      <c r="D848" t="s">
        <v>3442</v>
      </c>
    </row>
    <row r="849" spans="1:4">
      <c r="A849">
        <v>873</v>
      </c>
      <c r="B849" s="13">
        <v>45910</v>
      </c>
      <c r="C849" t="s">
        <v>2725</v>
      </c>
      <c r="D849" t="s">
        <v>3443</v>
      </c>
    </row>
    <row r="850" spans="1:4">
      <c r="A850">
        <v>874</v>
      </c>
      <c r="B850" s="13">
        <v>45910</v>
      </c>
      <c r="C850" t="s">
        <v>1424</v>
      </c>
      <c r="D850" t="s">
        <v>3444</v>
      </c>
    </row>
    <row r="851" spans="1:4">
      <c r="A851">
        <v>875</v>
      </c>
      <c r="B851" s="13">
        <v>45910</v>
      </c>
      <c r="C851" t="s">
        <v>1424</v>
      </c>
      <c r="D851" t="s">
        <v>3445</v>
      </c>
    </row>
    <row r="852" spans="1:4">
      <c r="A852">
        <v>876</v>
      </c>
      <c r="B852" s="13">
        <v>45910</v>
      </c>
      <c r="C852" t="s">
        <v>1754</v>
      </c>
      <c r="D852" t="s">
        <v>3446</v>
      </c>
    </row>
    <row r="853" spans="1:4">
      <c r="A853">
        <v>877</v>
      </c>
      <c r="B853" s="13">
        <v>45911</v>
      </c>
      <c r="C853" t="s">
        <v>1442</v>
      </c>
      <c r="D853" t="s">
        <v>3450</v>
      </c>
    </row>
    <row r="854" spans="1:4">
      <c r="A854">
        <v>878</v>
      </c>
      <c r="B854" s="13">
        <v>45911</v>
      </c>
      <c r="C854" t="s">
        <v>1076</v>
      </c>
      <c r="D854" t="s">
        <v>3451</v>
      </c>
    </row>
    <row r="855" spans="1:4">
      <c r="A855">
        <v>879</v>
      </c>
      <c r="B855" s="13">
        <v>45911</v>
      </c>
      <c r="C855" t="s">
        <v>1076</v>
      </c>
      <c r="D855" t="s">
        <v>3452</v>
      </c>
    </row>
    <row r="856" spans="1:4">
      <c r="A856">
        <v>880</v>
      </c>
      <c r="B856" s="13">
        <v>45911</v>
      </c>
      <c r="C856" t="s">
        <v>1776</v>
      </c>
      <c r="D856" t="s">
        <v>3453</v>
      </c>
    </row>
    <row r="857" spans="1:4">
      <c r="A857">
        <v>881</v>
      </c>
      <c r="B857" s="13">
        <v>45911</v>
      </c>
      <c r="C857" t="s">
        <v>983</v>
      </c>
      <c r="D857" t="s">
        <v>3454</v>
      </c>
    </row>
    <row r="858" spans="1:4">
      <c r="A858">
        <v>882</v>
      </c>
      <c r="B858" s="13">
        <v>45911</v>
      </c>
      <c r="C858" t="s">
        <v>1424</v>
      </c>
      <c r="D858" t="s">
        <v>3457</v>
      </c>
    </row>
    <row r="859" spans="1:4">
      <c r="A859">
        <v>883</v>
      </c>
      <c r="B859" s="13">
        <v>45911</v>
      </c>
      <c r="C859" t="s">
        <v>1374</v>
      </c>
      <c r="D859" t="s">
        <v>3458</v>
      </c>
    </row>
    <row r="860" spans="1:4">
      <c r="A860">
        <v>884</v>
      </c>
      <c r="B860" s="13">
        <v>45911</v>
      </c>
      <c r="C860" t="s">
        <v>1374</v>
      </c>
      <c r="D860" t="s">
        <v>3459</v>
      </c>
    </row>
    <row r="861" spans="1:4">
      <c r="A861">
        <v>885</v>
      </c>
      <c r="B861" s="13">
        <v>45911</v>
      </c>
      <c r="C861" t="s">
        <v>1754</v>
      </c>
      <c r="D861" t="s">
        <v>3460</v>
      </c>
    </row>
    <row r="862" spans="1:4">
      <c r="A862">
        <v>886</v>
      </c>
      <c r="B862" s="13">
        <v>45911</v>
      </c>
      <c r="C862" t="s">
        <v>3055</v>
      </c>
      <c r="D862" t="s">
        <v>3461</v>
      </c>
    </row>
    <row r="863" spans="1:4">
      <c r="A863">
        <v>887</v>
      </c>
      <c r="B863" s="13">
        <v>45912</v>
      </c>
      <c r="C863" t="s">
        <v>1448</v>
      </c>
      <c r="D863" t="s">
        <v>3463</v>
      </c>
    </row>
    <row r="864" spans="1:4">
      <c r="A864">
        <v>888</v>
      </c>
      <c r="B864" s="13">
        <v>45912</v>
      </c>
      <c r="C864" t="s">
        <v>1639</v>
      </c>
      <c r="D864" t="s">
        <v>3464</v>
      </c>
    </row>
    <row r="865" spans="1:4">
      <c r="A865">
        <v>889</v>
      </c>
      <c r="B865" s="13">
        <v>45912</v>
      </c>
      <c r="C865" t="s">
        <v>1687</v>
      </c>
      <c r="D865" t="s">
        <v>3465</v>
      </c>
    </row>
    <row r="866" spans="1:4">
      <c r="A866">
        <v>890</v>
      </c>
      <c r="B866" s="13">
        <v>45912</v>
      </c>
      <c r="C866" t="s">
        <v>2856</v>
      </c>
      <c r="D866" t="s">
        <v>3466</v>
      </c>
    </row>
    <row r="867" spans="1:4">
      <c r="A867">
        <v>891</v>
      </c>
      <c r="B867" s="13">
        <v>45912</v>
      </c>
      <c r="C867" t="s">
        <v>1687</v>
      </c>
      <c r="D867" t="s">
        <v>3468</v>
      </c>
    </row>
    <row r="868" spans="1:4">
      <c r="A868">
        <v>892</v>
      </c>
      <c r="B868" s="13">
        <v>45912</v>
      </c>
      <c r="C868" t="s">
        <v>1444</v>
      </c>
      <c r="D868" t="s">
        <v>3469</v>
      </c>
    </row>
    <row r="869" spans="1:4">
      <c r="A869">
        <v>893</v>
      </c>
      <c r="B869" s="13">
        <v>45912</v>
      </c>
      <c r="C869" t="s">
        <v>3470</v>
      </c>
      <c r="D869" t="s">
        <v>3471</v>
      </c>
    </row>
    <row r="870" spans="1:4">
      <c r="A870">
        <v>894</v>
      </c>
      <c r="B870" s="13">
        <v>45913</v>
      </c>
      <c r="C870" t="s">
        <v>1687</v>
      </c>
      <c r="D870" t="s">
        <v>3472</v>
      </c>
    </row>
    <row r="871" spans="1:4">
      <c r="A871">
        <v>895</v>
      </c>
      <c r="B871" s="13">
        <v>45915</v>
      </c>
      <c r="C871" t="s">
        <v>1424</v>
      </c>
      <c r="D871" t="s">
        <v>3475</v>
      </c>
    </row>
    <row r="872" spans="1:4">
      <c r="A872">
        <v>896</v>
      </c>
      <c r="B872" s="13">
        <v>45915</v>
      </c>
      <c r="C872" t="s">
        <v>1941</v>
      </c>
      <c r="D872" t="s">
        <v>3476</v>
      </c>
    </row>
    <row r="873" spans="1:4">
      <c r="A873">
        <v>897</v>
      </c>
      <c r="B873" s="13">
        <v>45915</v>
      </c>
      <c r="C873" t="s">
        <v>1047</v>
      </c>
      <c r="D873" t="s">
        <v>3477</v>
      </c>
    </row>
    <row r="874" spans="1:4">
      <c r="A874">
        <v>898</v>
      </c>
      <c r="B874" s="13">
        <v>45915</v>
      </c>
      <c r="C874" t="s">
        <v>1824</v>
      </c>
      <c r="D874" t="s">
        <v>3478</v>
      </c>
    </row>
    <row r="875" spans="1:4">
      <c r="A875">
        <v>899</v>
      </c>
      <c r="B875" s="13">
        <v>45915</v>
      </c>
      <c r="C875" t="s">
        <v>1374</v>
      </c>
      <c r="D875" t="s">
        <v>3479</v>
      </c>
    </row>
    <row r="876" spans="1:4">
      <c r="A876">
        <v>900</v>
      </c>
      <c r="B876" s="13">
        <v>45915</v>
      </c>
      <c r="C876" t="s">
        <v>1134</v>
      </c>
      <c r="D876" t="s">
        <v>3480</v>
      </c>
    </row>
    <row r="877" spans="1:4">
      <c r="A877">
        <v>901</v>
      </c>
      <c r="B877" s="13">
        <v>45915</v>
      </c>
      <c r="C877" t="s">
        <v>1419</v>
      </c>
      <c r="D877" t="s">
        <v>3482</v>
      </c>
    </row>
    <row r="878" spans="1:4">
      <c r="A878">
        <v>902</v>
      </c>
      <c r="B878" s="13">
        <v>45916</v>
      </c>
      <c r="C878" t="s">
        <v>1555</v>
      </c>
      <c r="D878" t="s">
        <v>3484</v>
      </c>
    </row>
    <row r="879" spans="1:4">
      <c r="A879">
        <v>903</v>
      </c>
      <c r="B879" s="13">
        <v>45916</v>
      </c>
      <c r="C879" t="s">
        <v>2246</v>
      </c>
      <c r="D879" t="s">
        <v>3485</v>
      </c>
    </row>
    <row r="880" spans="1:4">
      <c r="A880">
        <v>904</v>
      </c>
      <c r="B880" s="13">
        <v>45916</v>
      </c>
      <c r="C880" t="s">
        <v>1941</v>
      </c>
      <c r="D880" t="s">
        <v>3487</v>
      </c>
    </row>
    <row r="881" spans="1:4">
      <c r="A881">
        <v>905</v>
      </c>
      <c r="B881" s="13">
        <v>45916</v>
      </c>
      <c r="C881" t="s">
        <v>1419</v>
      </c>
      <c r="D881" t="s">
        <v>3488</v>
      </c>
    </row>
    <row r="882" spans="1:4">
      <c r="A882">
        <v>906</v>
      </c>
      <c r="B882" s="13">
        <v>45916</v>
      </c>
      <c r="C882" t="s">
        <v>1429</v>
      </c>
      <c r="D882" t="s">
        <v>3489</v>
      </c>
    </row>
    <row r="883" spans="1:4">
      <c r="A883">
        <v>907</v>
      </c>
      <c r="B883" s="13">
        <v>45916</v>
      </c>
      <c r="C883" t="s">
        <v>1009</v>
      </c>
      <c r="D883" t="s">
        <v>3490</v>
      </c>
    </row>
    <row r="884" spans="1:4">
      <c r="A884">
        <v>908</v>
      </c>
      <c r="B884" s="13">
        <v>45916</v>
      </c>
      <c r="C884" t="s">
        <v>1687</v>
      </c>
      <c r="D884" t="s">
        <v>3491</v>
      </c>
    </row>
    <row r="885" spans="1:4">
      <c r="A885">
        <v>909</v>
      </c>
      <c r="B885" s="13">
        <v>45916</v>
      </c>
      <c r="C885" t="s">
        <v>983</v>
      </c>
      <c r="D885" t="s">
        <v>3492</v>
      </c>
    </row>
    <row r="886" spans="1:4">
      <c r="A886">
        <v>910</v>
      </c>
      <c r="B886" s="13">
        <v>45916</v>
      </c>
      <c r="C886" t="s">
        <v>1469</v>
      </c>
      <c r="D886" t="s">
        <v>3493</v>
      </c>
    </row>
    <row r="887" spans="1:4">
      <c r="A887">
        <v>911</v>
      </c>
      <c r="B887" s="13">
        <v>45917</v>
      </c>
      <c r="C887" t="s">
        <v>3496</v>
      </c>
      <c r="D887" t="s">
        <v>3503</v>
      </c>
    </row>
    <row r="888" spans="1:4">
      <c r="A888">
        <v>912</v>
      </c>
      <c r="B888" s="13">
        <v>45917</v>
      </c>
      <c r="C888" t="s">
        <v>1769</v>
      </c>
      <c r="D888" t="s">
        <v>3504</v>
      </c>
    </row>
    <row r="889" spans="1:4">
      <c r="A889">
        <v>913</v>
      </c>
      <c r="B889" s="13">
        <v>45917</v>
      </c>
      <c r="C889" t="s">
        <v>1712</v>
      </c>
      <c r="D889" t="s">
        <v>3505</v>
      </c>
    </row>
    <row r="890" spans="1:4">
      <c r="A890">
        <v>914</v>
      </c>
      <c r="B890" s="13">
        <v>45917</v>
      </c>
      <c r="C890" t="s">
        <v>1687</v>
      </c>
      <c r="D890" t="s">
        <v>3507</v>
      </c>
    </row>
    <row r="891" spans="1:4">
      <c r="A891">
        <v>915</v>
      </c>
      <c r="B891" s="13">
        <v>45917</v>
      </c>
      <c r="C891" t="s">
        <v>2103</v>
      </c>
      <c r="D891" t="s">
        <v>3508</v>
      </c>
    </row>
    <row r="892" spans="1:4">
      <c r="A892">
        <v>916</v>
      </c>
      <c r="B892" s="13">
        <v>45917</v>
      </c>
      <c r="C892" t="s">
        <v>2106</v>
      </c>
      <c r="D892" t="s">
        <v>3509</v>
      </c>
    </row>
    <row r="893" spans="1:4">
      <c r="A893">
        <v>917</v>
      </c>
      <c r="B893" s="13">
        <v>45917</v>
      </c>
      <c r="C893" t="s">
        <v>1639</v>
      </c>
      <c r="D893" t="s">
        <v>3510</v>
      </c>
    </row>
    <row r="894" spans="1:4">
      <c r="A894">
        <v>918</v>
      </c>
      <c r="B894" s="13">
        <v>45918</v>
      </c>
      <c r="C894" t="s">
        <v>1374</v>
      </c>
      <c r="D894" t="s">
        <v>3522</v>
      </c>
    </row>
    <row r="895" spans="1:4">
      <c r="A895">
        <v>919</v>
      </c>
      <c r="B895" s="13">
        <v>45918</v>
      </c>
      <c r="C895" t="s">
        <v>1020</v>
      </c>
      <c r="D895" t="s">
        <v>3523</v>
      </c>
    </row>
    <row r="896" spans="1:4">
      <c r="A896">
        <v>920</v>
      </c>
      <c r="B896" s="13">
        <v>45918</v>
      </c>
      <c r="C896" t="s">
        <v>1442</v>
      </c>
      <c r="D896" t="s">
        <v>3524</v>
      </c>
    </row>
    <row r="897" spans="1:4">
      <c r="A897">
        <v>921</v>
      </c>
      <c r="B897" s="13">
        <v>45918</v>
      </c>
      <c r="C897" t="s">
        <v>1448</v>
      </c>
      <c r="D897" t="s">
        <v>3525</v>
      </c>
    </row>
    <row r="898" spans="1:4">
      <c r="A898">
        <v>922</v>
      </c>
      <c r="B898" s="13">
        <v>45918</v>
      </c>
      <c r="C898" t="s">
        <v>3060</v>
      </c>
      <c r="D898" t="s">
        <v>3527</v>
      </c>
    </row>
    <row r="899" spans="1:4">
      <c r="A899">
        <v>923</v>
      </c>
      <c r="B899" s="13">
        <v>45918</v>
      </c>
      <c r="C899" t="s">
        <v>1892</v>
      </c>
      <c r="D899" t="s">
        <v>3528</v>
      </c>
    </row>
    <row r="900" spans="1:4">
      <c r="A900">
        <v>924</v>
      </c>
      <c r="B900" s="13">
        <v>45918</v>
      </c>
      <c r="C900" t="s">
        <v>3386</v>
      </c>
      <c r="D900" t="s">
        <v>3529</v>
      </c>
    </row>
    <row r="901" spans="1:4">
      <c r="A901">
        <v>925</v>
      </c>
      <c r="B901" s="13">
        <v>45918</v>
      </c>
      <c r="C901" t="s">
        <v>1419</v>
      </c>
      <c r="D901" t="s">
        <v>3530</v>
      </c>
    </row>
    <row r="902" spans="1:4">
      <c r="A902">
        <v>926</v>
      </c>
      <c r="B902" s="13">
        <v>45918</v>
      </c>
      <c r="C902" t="s">
        <v>1712</v>
      </c>
      <c r="D902" t="s">
        <v>3531</v>
      </c>
    </row>
    <row r="903" spans="1:4">
      <c r="A903">
        <v>927</v>
      </c>
      <c r="B903" s="13">
        <v>45918</v>
      </c>
      <c r="C903" t="s">
        <v>2750</v>
      </c>
      <c r="D903" t="s">
        <v>3532</v>
      </c>
    </row>
    <row r="904" spans="1:4">
      <c r="A904">
        <v>928</v>
      </c>
      <c r="B904" s="13">
        <v>45918</v>
      </c>
      <c r="C904" t="s">
        <v>3055</v>
      </c>
      <c r="D904" t="s">
        <v>3533</v>
      </c>
    </row>
    <row r="905" spans="1:4">
      <c r="A905">
        <v>929</v>
      </c>
      <c r="B905" s="13">
        <v>45918</v>
      </c>
      <c r="C905" t="s">
        <v>2647</v>
      </c>
      <c r="D905" t="s">
        <v>3534</v>
      </c>
    </row>
    <row r="906" spans="1:4">
      <c r="A906">
        <v>930</v>
      </c>
      <c r="B906" s="13">
        <v>45918</v>
      </c>
      <c r="C906" t="s">
        <v>2272</v>
      </c>
      <c r="D906" t="s">
        <v>3535</v>
      </c>
    </row>
    <row r="907" spans="1:4">
      <c r="A907">
        <v>931</v>
      </c>
      <c r="B907" s="13">
        <v>45919</v>
      </c>
      <c r="C907" t="s">
        <v>1076</v>
      </c>
      <c r="D907" t="s">
        <v>3539</v>
      </c>
    </row>
    <row r="908" spans="1:4">
      <c r="A908">
        <v>932</v>
      </c>
      <c r="B908" s="13">
        <v>45919</v>
      </c>
      <c r="C908" t="s">
        <v>1374</v>
      </c>
      <c r="D908" t="s">
        <v>3540</v>
      </c>
    </row>
    <row r="909" spans="1:4">
      <c r="A909">
        <v>933</v>
      </c>
      <c r="B909" s="13">
        <v>45919</v>
      </c>
      <c r="C909" t="s">
        <v>1012</v>
      </c>
      <c r="D909" t="s">
        <v>3541</v>
      </c>
    </row>
    <row r="910" spans="1:4">
      <c r="A910">
        <v>934</v>
      </c>
      <c r="B910" s="13">
        <v>45919</v>
      </c>
      <c r="C910" t="s">
        <v>2685</v>
      </c>
      <c r="D910" t="s">
        <v>3543</v>
      </c>
    </row>
    <row r="911" spans="1:4">
      <c r="A911">
        <v>935</v>
      </c>
      <c r="B911" s="13">
        <v>45920</v>
      </c>
      <c r="C911" t="s">
        <v>1773</v>
      </c>
      <c r="D911" t="s">
        <v>3548</v>
      </c>
    </row>
    <row r="912" spans="1:4">
      <c r="A912">
        <v>936</v>
      </c>
      <c r="B912" s="13">
        <v>45922</v>
      </c>
      <c r="C912" t="s">
        <v>1412</v>
      </c>
      <c r="D912" t="s">
        <v>3553</v>
      </c>
    </row>
    <row r="913" spans="1:4">
      <c r="A913">
        <v>937</v>
      </c>
      <c r="B913" s="13">
        <v>45922</v>
      </c>
      <c r="C913" t="s">
        <v>1938</v>
      </c>
      <c r="D913" t="s">
        <v>3554</v>
      </c>
    </row>
    <row r="914" spans="1:4">
      <c r="A914">
        <v>938</v>
      </c>
      <c r="B914" s="13">
        <v>45922</v>
      </c>
      <c r="C914" t="s">
        <v>1555</v>
      </c>
      <c r="D914" t="s">
        <v>3555</v>
      </c>
    </row>
    <row r="915" spans="1:4">
      <c r="A915">
        <v>939</v>
      </c>
      <c r="B915" s="13">
        <v>45922</v>
      </c>
      <c r="C915" t="s">
        <v>1442</v>
      </c>
      <c r="D915" t="s">
        <v>3556</v>
      </c>
    </row>
    <row r="916" spans="1:4">
      <c r="A916">
        <v>940</v>
      </c>
      <c r="B916" s="13">
        <v>45922</v>
      </c>
      <c r="C916" t="s">
        <v>1417</v>
      </c>
      <c r="D916" t="s">
        <v>3557</v>
      </c>
    </row>
    <row r="917" spans="1:4">
      <c r="A917">
        <v>941</v>
      </c>
      <c r="B917" s="13">
        <v>45922</v>
      </c>
      <c r="C917" t="s">
        <v>2358</v>
      </c>
      <c r="D917" t="s">
        <v>3558</v>
      </c>
    </row>
    <row r="918" spans="1:4">
      <c r="A918">
        <v>942</v>
      </c>
      <c r="B918" s="13">
        <v>45922</v>
      </c>
      <c r="C918" t="s">
        <v>1020</v>
      </c>
      <c r="D918" t="s">
        <v>3559</v>
      </c>
    </row>
    <row r="919" spans="1:4">
      <c r="A919">
        <v>943</v>
      </c>
      <c r="B919" s="13">
        <v>45923</v>
      </c>
      <c r="C919" t="s">
        <v>1047</v>
      </c>
      <c r="D919" t="s">
        <v>3564</v>
      </c>
    </row>
    <row r="920" spans="1:4">
      <c r="A920">
        <v>944</v>
      </c>
      <c r="B920" s="13">
        <v>45923</v>
      </c>
      <c r="C920" t="s">
        <v>1012</v>
      </c>
      <c r="D920" t="s">
        <v>3566</v>
      </c>
    </row>
    <row r="921" spans="1:4">
      <c r="A921">
        <v>945</v>
      </c>
      <c r="B921" s="13">
        <v>45923</v>
      </c>
      <c r="C921" t="s">
        <v>1001</v>
      </c>
      <c r="D921" t="s">
        <v>3567</v>
      </c>
    </row>
    <row r="922" spans="1:4">
      <c r="A922">
        <v>946</v>
      </c>
      <c r="B922" s="13">
        <v>45923</v>
      </c>
      <c r="C922" t="s">
        <v>1824</v>
      </c>
      <c r="D922" t="s">
        <v>3568</v>
      </c>
    </row>
    <row r="923" spans="1:4">
      <c r="A923">
        <v>947</v>
      </c>
      <c r="B923" s="13">
        <v>45923</v>
      </c>
      <c r="C923" t="s">
        <v>1427</v>
      </c>
      <c r="D923" t="s">
        <v>3569</v>
      </c>
    </row>
    <row r="924" spans="1:4">
      <c r="A924">
        <v>948</v>
      </c>
      <c r="B924" s="13">
        <v>45923</v>
      </c>
      <c r="C924" t="s">
        <v>1626</v>
      </c>
      <c r="D924" t="s">
        <v>3570</v>
      </c>
    </row>
    <row r="925" spans="1:4">
      <c r="A925">
        <v>949</v>
      </c>
      <c r="B925" s="13">
        <v>45923</v>
      </c>
      <c r="C925" t="s">
        <v>1009</v>
      </c>
      <c r="D925" t="s">
        <v>3571</v>
      </c>
    </row>
    <row r="926" spans="1:4">
      <c r="A926">
        <v>950</v>
      </c>
      <c r="B926" s="13">
        <v>45923</v>
      </c>
      <c r="C926" t="s">
        <v>1047</v>
      </c>
      <c r="D926" t="s">
        <v>3573</v>
      </c>
    </row>
    <row r="927" spans="1:4">
      <c r="A927">
        <v>951</v>
      </c>
      <c r="B927" s="13">
        <v>45923</v>
      </c>
      <c r="C927" t="s">
        <v>1516</v>
      </c>
      <c r="D927" t="s">
        <v>3575</v>
      </c>
    </row>
    <row r="928" spans="1:4">
      <c r="A928">
        <v>952</v>
      </c>
      <c r="B928" s="13">
        <v>45924</v>
      </c>
      <c r="C928" t="s">
        <v>1366</v>
      </c>
      <c r="D928" t="s">
        <v>3579</v>
      </c>
    </row>
    <row r="929" spans="1:4">
      <c r="A929">
        <v>953</v>
      </c>
      <c r="B929" s="13">
        <v>45924</v>
      </c>
      <c r="C929" t="s">
        <v>983</v>
      </c>
      <c r="D929" t="s">
        <v>3581</v>
      </c>
    </row>
    <row r="930" spans="1:4">
      <c r="A930">
        <v>954</v>
      </c>
      <c r="B930" s="13">
        <v>45924</v>
      </c>
      <c r="C930" t="s">
        <v>1374</v>
      </c>
      <c r="D930" t="s">
        <v>3582</v>
      </c>
    </row>
    <row r="931" spans="1:4">
      <c r="A931">
        <v>955</v>
      </c>
      <c r="B931" s="13">
        <v>45924</v>
      </c>
      <c r="C931" t="s">
        <v>2685</v>
      </c>
      <c r="D931" t="s">
        <v>3583</v>
      </c>
    </row>
    <row r="932" spans="1:4">
      <c r="A932">
        <v>956</v>
      </c>
      <c r="B932" s="13">
        <v>45924</v>
      </c>
      <c r="C932" t="s">
        <v>1424</v>
      </c>
      <c r="D932" t="s">
        <v>3584</v>
      </c>
    </row>
    <row r="933" spans="1:4">
      <c r="A933">
        <v>957</v>
      </c>
      <c r="B933" s="13">
        <v>45926</v>
      </c>
      <c r="C933" t="s">
        <v>1769</v>
      </c>
      <c r="D933" t="s">
        <v>3630</v>
      </c>
    </row>
    <row r="934" spans="1:4">
      <c r="A934">
        <v>958</v>
      </c>
      <c r="B934" s="13">
        <v>45926</v>
      </c>
      <c r="C934" t="s">
        <v>1157</v>
      </c>
      <c r="D934" t="s">
        <v>3631</v>
      </c>
    </row>
    <row r="935" spans="1:4">
      <c r="A935">
        <v>959</v>
      </c>
      <c r="B935" s="13">
        <v>45926</v>
      </c>
      <c r="C935" t="s">
        <v>1374</v>
      </c>
      <c r="D935" t="s">
        <v>3632</v>
      </c>
    </row>
    <row r="936" spans="1:4">
      <c r="A936">
        <v>960</v>
      </c>
      <c r="B936" s="13">
        <v>45926</v>
      </c>
      <c r="C936" t="s">
        <v>1516</v>
      </c>
      <c r="D936" t="s">
        <v>3633</v>
      </c>
    </row>
    <row r="937" spans="1:4">
      <c r="A937">
        <v>961</v>
      </c>
      <c r="B937" s="13">
        <v>45926</v>
      </c>
      <c r="C937" t="s">
        <v>3634</v>
      </c>
      <c r="D937" t="s">
        <v>3636</v>
      </c>
    </row>
    <row r="938" spans="1:4">
      <c r="A938">
        <v>962</v>
      </c>
      <c r="B938" s="13">
        <v>45927</v>
      </c>
      <c r="C938" t="s">
        <v>3637</v>
      </c>
      <c r="D938" t="s">
        <v>3641</v>
      </c>
    </row>
    <row r="939" spans="1:4">
      <c r="A939">
        <v>963</v>
      </c>
      <c r="B939" s="13">
        <v>45927</v>
      </c>
      <c r="C939" t="s">
        <v>1922</v>
      </c>
      <c r="D939" t="s">
        <v>3644</v>
      </c>
    </row>
    <row r="940" spans="1:4">
      <c r="A940">
        <v>964</v>
      </c>
      <c r="B940" s="13">
        <v>45929</v>
      </c>
      <c r="C940" t="s">
        <v>2213</v>
      </c>
      <c r="D940" t="s">
        <v>3649</v>
      </c>
    </row>
    <row r="941" spans="1:4">
      <c r="A941">
        <v>965</v>
      </c>
      <c r="B941" s="13">
        <v>45925</v>
      </c>
      <c r="C941" t="s">
        <v>1442</v>
      </c>
      <c r="D941" t="s">
        <v>3654</v>
      </c>
    </row>
    <row r="942" spans="1:4">
      <c r="A942">
        <v>966</v>
      </c>
      <c r="B942" s="13">
        <v>45929</v>
      </c>
      <c r="C942" t="s">
        <v>1442</v>
      </c>
      <c r="D942" t="s">
        <v>3656</v>
      </c>
    </row>
    <row r="943" spans="1:4">
      <c r="A943">
        <v>967</v>
      </c>
      <c r="B943" s="13">
        <v>45929</v>
      </c>
      <c r="C943" t="s">
        <v>1712</v>
      </c>
      <c r="D943" t="s">
        <v>3657</v>
      </c>
    </row>
    <row r="944" spans="1:4">
      <c r="A944">
        <v>968</v>
      </c>
      <c r="B944" s="13">
        <v>45929</v>
      </c>
      <c r="C944" t="s">
        <v>2799</v>
      </c>
      <c r="D944" t="s">
        <v>3658</v>
      </c>
    </row>
    <row r="945" spans="1:4">
      <c r="A945">
        <v>969</v>
      </c>
      <c r="B945" s="13">
        <v>45929</v>
      </c>
      <c r="C945" t="s">
        <v>1366</v>
      </c>
      <c r="D945" t="s">
        <v>3659</v>
      </c>
    </row>
    <row r="946" spans="1:4">
      <c r="A946">
        <v>970</v>
      </c>
      <c r="B946" s="13">
        <v>45929</v>
      </c>
      <c r="C946" t="s">
        <v>1922</v>
      </c>
      <c r="D946" t="s">
        <v>3661</v>
      </c>
    </row>
    <row r="947" spans="1:4">
      <c r="A947">
        <v>971</v>
      </c>
      <c r="B947" s="13">
        <v>45929</v>
      </c>
      <c r="C947" t="s">
        <v>3207</v>
      </c>
      <c r="D947" t="s">
        <v>3663</v>
      </c>
    </row>
    <row r="948" spans="1:4">
      <c r="A948">
        <v>972</v>
      </c>
      <c r="B948" s="13">
        <v>45929</v>
      </c>
      <c r="C948" t="s">
        <v>3396</v>
      </c>
      <c r="D948" t="s">
        <v>3665</v>
      </c>
    </row>
    <row r="949" spans="1:4">
      <c r="A949">
        <v>973</v>
      </c>
      <c r="B949" s="13">
        <v>45929</v>
      </c>
      <c r="C949" t="s">
        <v>1687</v>
      </c>
      <c r="D949" t="s">
        <v>3666</v>
      </c>
    </row>
    <row r="950" spans="1:4">
      <c r="A950">
        <v>974</v>
      </c>
      <c r="B950" s="13">
        <v>45925</v>
      </c>
      <c r="C950" t="s">
        <v>1374</v>
      </c>
      <c r="D950" t="s">
        <v>3667</v>
      </c>
    </row>
    <row r="951" spans="1:4">
      <c r="A951">
        <v>975</v>
      </c>
      <c r="B951" s="13">
        <v>45925</v>
      </c>
      <c r="C951" t="s">
        <v>1516</v>
      </c>
      <c r="D951" t="s">
        <v>3668</v>
      </c>
    </row>
    <row r="952" spans="1:4">
      <c r="A952">
        <v>976</v>
      </c>
      <c r="B952" s="13">
        <v>45925</v>
      </c>
      <c r="C952" t="s">
        <v>1353</v>
      </c>
      <c r="D952" t="s">
        <v>3669</v>
      </c>
    </row>
    <row r="953" spans="1:4">
      <c r="A953">
        <v>977</v>
      </c>
      <c r="B953" s="13">
        <v>45929</v>
      </c>
      <c r="C953" t="s">
        <v>1516</v>
      </c>
      <c r="D953" t="s">
        <v>3670</v>
      </c>
    </row>
    <row r="954" spans="1:4">
      <c r="A954">
        <v>978</v>
      </c>
      <c r="B954" s="13">
        <v>45930</v>
      </c>
      <c r="C954" t="s">
        <v>2106</v>
      </c>
      <c r="D954" t="s">
        <v>3680</v>
      </c>
    </row>
    <row r="955" spans="1:4">
      <c r="A955">
        <v>979</v>
      </c>
      <c r="B955" s="13">
        <v>45930</v>
      </c>
      <c r="C955" t="s">
        <v>1516</v>
      </c>
      <c r="D955" t="s">
        <v>3681</v>
      </c>
    </row>
    <row r="956" spans="1:4">
      <c r="A956">
        <v>980</v>
      </c>
      <c r="B956" s="13">
        <v>45930</v>
      </c>
      <c r="C956" t="s">
        <v>2567</v>
      </c>
      <c r="D956" t="s">
        <v>3683</v>
      </c>
    </row>
    <row r="957" spans="1:4">
      <c r="A957">
        <v>981</v>
      </c>
      <c r="B957" s="13">
        <v>45930</v>
      </c>
      <c r="C957" t="s">
        <v>1374</v>
      </c>
      <c r="D957" t="s">
        <v>3684</v>
      </c>
    </row>
    <row r="958" spans="1:4">
      <c r="A958">
        <v>982</v>
      </c>
      <c r="B958" s="13">
        <v>45930</v>
      </c>
      <c r="C958" t="s">
        <v>1442</v>
      </c>
      <c r="D958" t="s">
        <v>3685</v>
      </c>
    </row>
    <row r="959" spans="1:4">
      <c r="A959">
        <v>983</v>
      </c>
      <c r="B959" s="13">
        <v>45930</v>
      </c>
      <c r="C959" t="s">
        <v>1687</v>
      </c>
      <c r="D959" t="s">
        <v>3686</v>
      </c>
    </row>
    <row r="960" spans="1:4">
      <c r="A960">
        <v>984</v>
      </c>
      <c r="B960" s="13">
        <v>45930</v>
      </c>
      <c r="C960" t="s">
        <v>1712</v>
      </c>
      <c r="D960" t="s">
        <v>3687</v>
      </c>
    </row>
    <row r="961" spans="1:4">
      <c r="A961">
        <v>985</v>
      </c>
      <c r="B961" s="13">
        <v>45930</v>
      </c>
      <c r="C961" t="s">
        <v>3673</v>
      </c>
      <c r="D961" t="s">
        <v>3688</v>
      </c>
    </row>
    <row r="962" spans="1:4">
      <c r="A962">
        <v>986</v>
      </c>
      <c r="B962" s="13">
        <v>45931</v>
      </c>
      <c r="C962" t="s">
        <v>1810</v>
      </c>
      <c r="D962" t="s">
        <v>3716</v>
      </c>
    </row>
    <row r="963" spans="1:4">
      <c r="A963">
        <v>987</v>
      </c>
      <c r="B963" s="13">
        <v>45931</v>
      </c>
      <c r="C963" t="s">
        <v>1712</v>
      </c>
      <c r="D963" t="s">
        <v>3717</v>
      </c>
    </row>
    <row r="964" spans="1:4">
      <c r="A964">
        <v>988</v>
      </c>
      <c r="B964" s="13">
        <v>45931</v>
      </c>
      <c r="C964" t="s">
        <v>1853</v>
      </c>
      <c r="D964" t="s">
        <v>3718</v>
      </c>
    </row>
    <row r="965" spans="1:4">
      <c r="A965">
        <v>989</v>
      </c>
      <c r="B965" s="13">
        <v>45931</v>
      </c>
      <c r="C965" t="s">
        <v>1009</v>
      </c>
      <c r="D965" t="s">
        <v>3719</v>
      </c>
    </row>
    <row r="966" spans="1:4">
      <c r="A966">
        <v>990</v>
      </c>
      <c r="B966" s="13">
        <v>45931</v>
      </c>
      <c r="C966" t="s">
        <v>1833</v>
      </c>
      <c r="D966" t="s">
        <v>3721</v>
      </c>
    </row>
    <row r="967" spans="1:4">
      <c r="A967">
        <v>991</v>
      </c>
      <c r="B967" s="13">
        <v>45931</v>
      </c>
      <c r="C967" t="s">
        <v>3722</v>
      </c>
      <c r="D967" t="s">
        <v>3723</v>
      </c>
    </row>
    <row r="968" spans="1:4">
      <c r="A968">
        <v>992</v>
      </c>
      <c r="B968" s="13">
        <v>45932</v>
      </c>
      <c r="C968" t="s">
        <v>1687</v>
      </c>
      <c r="D968" t="s">
        <v>3728</v>
      </c>
    </row>
    <row r="969" spans="1:4">
      <c r="A969">
        <v>993</v>
      </c>
      <c r="B969" s="13">
        <v>45932</v>
      </c>
      <c r="C969" t="s">
        <v>1754</v>
      </c>
      <c r="D969" t="s">
        <v>3729</v>
      </c>
    </row>
    <row r="970" spans="1:4">
      <c r="A970">
        <v>994</v>
      </c>
      <c r="B970" s="13">
        <v>45932</v>
      </c>
      <c r="C970" t="s">
        <v>1374</v>
      </c>
      <c r="D970" t="s">
        <v>3734</v>
      </c>
    </row>
    <row r="971" spans="1:4">
      <c r="A971">
        <v>995</v>
      </c>
      <c r="B971" s="13">
        <v>45932</v>
      </c>
      <c r="C971" t="s">
        <v>3725</v>
      </c>
      <c r="D971" t="s">
        <v>3736</v>
      </c>
    </row>
    <row r="972" spans="1:4">
      <c r="A972">
        <v>996</v>
      </c>
      <c r="B972" s="13">
        <v>45932</v>
      </c>
      <c r="C972" t="s">
        <v>2103</v>
      </c>
      <c r="D972" t="s">
        <v>3737</v>
      </c>
    </row>
    <row r="973" spans="1:4">
      <c r="A973">
        <v>997</v>
      </c>
      <c r="B973" s="13">
        <v>45933</v>
      </c>
      <c r="C973" t="s">
        <v>2103</v>
      </c>
      <c r="D973" t="s">
        <v>3743</v>
      </c>
    </row>
    <row r="974" spans="1:4">
      <c r="A974">
        <v>998</v>
      </c>
      <c r="B974" s="13">
        <v>45933</v>
      </c>
      <c r="C974" t="s">
        <v>1892</v>
      </c>
      <c r="D974" t="s">
        <v>3746</v>
      </c>
    </row>
    <row r="975" spans="1:4">
      <c r="A975">
        <v>999</v>
      </c>
      <c r="B975" s="13">
        <v>45933</v>
      </c>
      <c r="C975" t="s">
        <v>1892</v>
      </c>
      <c r="D975" t="s">
        <v>3747</v>
      </c>
    </row>
    <row r="976" spans="1:4">
      <c r="A976">
        <v>1000</v>
      </c>
      <c r="B976" s="13">
        <v>45939</v>
      </c>
      <c r="C976" t="s">
        <v>1555</v>
      </c>
      <c r="D976" t="s">
        <v>3749</v>
      </c>
    </row>
    <row r="977" spans="1:4">
      <c r="A977">
        <v>1001</v>
      </c>
      <c r="B977" s="13">
        <v>45939</v>
      </c>
      <c r="C977" t="s">
        <v>1419</v>
      </c>
      <c r="D977" t="s">
        <v>3750</v>
      </c>
    </row>
    <row r="978" spans="1:4">
      <c r="A978">
        <v>1002</v>
      </c>
      <c r="B978" s="13">
        <v>45940</v>
      </c>
      <c r="C978" t="s">
        <v>1281</v>
      </c>
      <c r="D978" t="s">
        <v>3754</v>
      </c>
    </row>
    <row r="979" spans="1:4">
      <c r="A979">
        <v>1003</v>
      </c>
      <c r="B979" s="13">
        <v>45940</v>
      </c>
      <c r="C979" t="s">
        <v>1712</v>
      </c>
      <c r="D979" t="s">
        <v>3760</v>
      </c>
    </row>
    <row r="980" spans="1:4">
      <c r="A980">
        <v>1004</v>
      </c>
      <c r="B980" s="13">
        <v>45940</v>
      </c>
      <c r="C980" t="s">
        <v>1552</v>
      </c>
      <c r="D980" t="s">
        <v>3761</v>
      </c>
    </row>
    <row r="981" spans="1:4">
      <c r="A981">
        <v>1005</v>
      </c>
      <c r="B981" s="13">
        <v>45940</v>
      </c>
      <c r="C981" t="s">
        <v>1353</v>
      </c>
      <c r="D981" t="s">
        <v>3762</v>
      </c>
    </row>
    <row r="982" spans="1:4">
      <c r="A982">
        <v>1006</v>
      </c>
      <c r="B982" s="13">
        <v>45940</v>
      </c>
      <c r="C982" t="s">
        <v>1348</v>
      </c>
      <c r="D982" t="s">
        <v>3764</v>
      </c>
    </row>
    <row r="983" spans="1:4">
      <c r="A983">
        <v>1007</v>
      </c>
      <c r="B983" s="13">
        <v>45940</v>
      </c>
      <c r="C983" t="s">
        <v>1009</v>
      </c>
      <c r="D983" t="s">
        <v>3765</v>
      </c>
    </row>
    <row r="984" spans="1:4">
      <c r="A984">
        <v>1008</v>
      </c>
      <c r="B984" s="13">
        <v>45940</v>
      </c>
      <c r="C984" t="s">
        <v>3336</v>
      </c>
      <c r="D984" t="s">
        <v>3766</v>
      </c>
    </row>
    <row r="985" spans="1:4">
      <c r="A985">
        <v>1009</v>
      </c>
      <c r="B985" s="13">
        <v>45940</v>
      </c>
      <c r="C985" t="s">
        <v>1157</v>
      </c>
      <c r="D985" t="s">
        <v>3767</v>
      </c>
    </row>
    <row r="986" spans="1:4">
      <c r="A986">
        <v>1010</v>
      </c>
      <c r="B986" s="13">
        <v>45940</v>
      </c>
      <c r="C986" t="s">
        <v>2431</v>
      </c>
      <c r="D986" t="s">
        <v>3768</v>
      </c>
    </row>
    <row r="987" spans="1:4">
      <c r="A987">
        <v>1011</v>
      </c>
      <c r="B987" s="13">
        <v>45940</v>
      </c>
      <c r="C987" t="s">
        <v>3722</v>
      </c>
      <c r="D987" t="s">
        <v>3769</v>
      </c>
    </row>
    <row r="988" spans="1:4">
      <c r="A988">
        <v>1012</v>
      </c>
      <c r="B988" s="13">
        <v>45940</v>
      </c>
      <c r="C988" t="s">
        <v>1573</v>
      </c>
      <c r="D988" t="s">
        <v>3770</v>
      </c>
    </row>
    <row r="989" spans="1:4">
      <c r="A989">
        <v>1013</v>
      </c>
      <c r="B989" s="13">
        <v>45940</v>
      </c>
      <c r="C989" t="s">
        <v>1507</v>
      </c>
      <c r="D989" t="s">
        <v>3771</v>
      </c>
    </row>
    <row r="990" spans="1:4">
      <c r="A990">
        <v>1014</v>
      </c>
      <c r="B990" s="13">
        <v>45932</v>
      </c>
      <c r="C990" t="s">
        <v>1754</v>
      </c>
      <c r="D990" t="s">
        <v>3778</v>
      </c>
    </row>
    <row r="991" spans="1:4">
      <c r="A991">
        <v>1015</v>
      </c>
      <c r="B991" s="13">
        <v>45940</v>
      </c>
      <c r="C991" t="s">
        <v>2431</v>
      </c>
      <c r="D991" t="s">
        <v>3779</v>
      </c>
    </row>
    <row r="992" spans="1:4">
      <c r="A992">
        <v>1016</v>
      </c>
      <c r="B992" s="13">
        <v>45941</v>
      </c>
      <c r="C992" t="s">
        <v>2938</v>
      </c>
      <c r="D992" t="s">
        <v>3780</v>
      </c>
    </row>
    <row r="993" spans="1:4">
      <c r="A993">
        <v>1017</v>
      </c>
      <c r="B993" s="13">
        <v>45941</v>
      </c>
      <c r="C993" t="s">
        <v>1687</v>
      </c>
      <c r="D993" t="s">
        <v>3781</v>
      </c>
    </row>
    <row r="994" spans="1:4">
      <c r="A994">
        <v>1018</v>
      </c>
      <c r="B994" s="13">
        <v>45943</v>
      </c>
      <c r="C994" t="s">
        <v>1353</v>
      </c>
      <c r="D994" t="s">
        <v>3784</v>
      </c>
    </row>
    <row r="995" spans="1:4">
      <c r="A995">
        <v>1019</v>
      </c>
      <c r="B995" s="13">
        <v>45943</v>
      </c>
      <c r="C995" t="s">
        <v>1374</v>
      </c>
      <c r="D995" t="s">
        <v>3786</v>
      </c>
    </row>
    <row r="996" spans="1:4">
      <c r="A996">
        <v>1020</v>
      </c>
      <c r="B996" s="13">
        <v>45943</v>
      </c>
      <c r="C996" t="s">
        <v>1353</v>
      </c>
      <c r="D996" t="s">
        <v>3788</v>
      </c>
    </row>
    <row r="997" spans="1:4">
      <c r="A997">
        <v>1021</v>
      </c>
      <c r="B997" s="13">
        <v>45943</v>
      </c>
      <c r="C997" t="s">
        <v>3789</v>
      </c>
      <c r="D997" t="s">
        <v>3792</v>
      </c>
    </row>
    <row r="998" spans="1:4">
      <c r="A998">
        <v>1022</v>
      </c>
      <c r="B998" s="13">
        <v>45943</v>
      </c>
      <c r="C998" t="s">
        <v>1555</v>
      </c>
      <c r="D998" t="s">
        <v>3793</v>
      </c>
    </row>
    <row r="999" spans="1:4">
      <c r="A999">
        <v>1023</v>
      </c>
      <c r="B999" s="13">
        <v>45943</v>
      </c>
      <c r="C999" t="s">
        <v>2562</v>
      </c>
      <c r="D999" t="s">
        <v>3794</v>
      </c>
    </row>
    <row r="1000" spans="1:4">
      <c r="A1000">
        <v>1024</v>
      </c>
      <c r="B1000" s="13">
        <v>45943</v>
      </c>
      <c r="C1000" t="s">
        <v>3795</v>
      </c>
      <c r="D1000" t="s">
        <v>3796</v>
      </c>
    </row>
    <row r="1001" spans="1:4">
      <c r="A1001">
        <v>1025</v>
      </c>
      <c r="B1001" s="13">
        <v>45943</v>
      </c>
      <c r="C1001" t="s">
        <v>3207</v>
      </c>
      <c r="D1001" t="s">
        <v>3797</v>
      </c>
    </row>
    <row r="1002" spans="1:4">
      <c r="A1002">
        <v>1026</v>
      </c>
      <c r="B1002" s="13">
        <v>45943</v>
      </c>
      <c r="C1002" t="s">
        <v>1830</v>
      </c>
      <c r="D1002" t="s">
        <v>3807</v>
      </c>
    </row>
    <row r="1003" spans="1:4">
      <c r="A1003">
        <v>1027</v>
      </c>
      <c r="B1003" s="13">
        <v>45943</v>
      </c>
      <c r="C1003" t="s">
        <v>1529</v>
      </c>
      <c r="D1003" t="s">
        <v>3808</v>
      </c>
    </row>
    <row r="1004" spans="1:4">
      <c r="A1004">
        <v>1028</v>
      </c>
      <c r="B1004" s="13">
        <v>45972</v>
      </c>
      <c r="C1004" t="s">
        <v>1552</v>
      </c>
      <c r="D1004" t="s">
        <v>3826</v>
      </c>
    </row>
    <row r="1005" spans="1:4">
      <c r="A1005">
        <v>1029</v>
      </c>
      <c r="B1005" s="13">
        <v>45972</v>
      </c>
      <c r="C1005" t="s">
        <v>2704</v>
      </c>
      <c r="D1005" t="s">
        <v>3827</v>
      </c>
    </row>
    <row r="1006" spans="1:4">
      <c r="A1006">
        <v>1030</v>
      </c>
      <c r="B1006" s="13">
        <v>45972</v>
      </c>
      <c r="C1006" t="s">
        <v>1552</v>
      </c>
      <c r="D1006" t="s">
        <v>3828</v>
      </c>
    </row>
    <row r="1007" spans="1:4">
      <c r="A1007">
        <v>1031</v>
      </c>
      <c r="B1007" s="13">
        <v>45972</v>
      </c>
      <c r="C1007" t="s">
        <v>1552</v>
      </c>
      <c r="D1007" t="s">
        <v>3829</v>
      </c>
    </row>
    <row r="1008" spans="1:4">
      <c r="A1008">
        <v>1032</v>
      </c>
      <c r="B1008" s="13">
        <v>45972</v>
      </c>
      <c r="C1008" t="s">
        <v>1552</v>
      </c>
      <c r="D1008" t="s">
        <v>3830</v>
      </c>
    </row>
    <row r="1009" spans="1:4">
      <c r="A1009">
        <v>1033</v>
      </c>
      <c r="B1009" s="13">
        <v>45972</v>
      </c>
      <c r="C1009" t="s">
        <v>1412</v>
      </c>
      <c r="D1009" t="s">
        <v>3831</v>
      </c>
    </row>
    <row r="1010" spans="1:4">
      <c r="A1010">
        <v>1034</v>
      </c>
      <c r="B1010" s="13">
        <v>45972</v>
      </c>
      <c r="C1010" t="s">
        <v>2814</v>
      </c>
      <c r="D1010" t="s">
        <v>3832</v>
      </c>
    </row>
    <row r="1011" spans="1:4">
      <c r="A1011">
        <v>1035</v>
      </c>
      <c r="B1011" s="13">
        <v>45972</v>
      </c>
      <c r="C1011" t="s">
        <v>974</v>
      </c>
      <c r="D1011" t="s">
        <v>3833</v>
      </c>
    </row>
    <row r="1012" spans="1:4">
      <c r="A1012">
        <v>1036</v>
      </c>
      <c r="B1012" s="13">
        <v>45975</v>
      </c>
      <c r="C1012" t="s">
        <v>2320</v>
      </c>
      <c r="D1012" t="s">
        <v>3834</v>
      </c>
    </row>
    <row r="1013" spans="1:4">
      <c r="A1013">
        <v>1037</v>
      </c>
      <c r="B1013" s="13">
        <v>45975</v>
      </c>
      <c r="C1013" t="s">
        <v>2320</v>
      </c>
      <c r="D1013" t="s">
        <v>3835</v>
      </c>
    </row>
    <row r="1014" spans="1:4">
      <c r="A1014">
        <v>1038</v>
      </c>
      <c r="B1014" s="13">
        <v>45975</v>
      </c>
      <c r="C1014" t="s">
        <v>2814</v>
      </c>
      <c r="D1014" t="s">
        <v>3836</v>
      </c>
    </row>
    <row r="1015" spans="1:4">
      <c r="A1015">
        <v>1039</v>
      </c>
      <c r="B1015" s="13">
        <v>45975</v>
      </c>
      <c r="C1015" t="s">
        <v>1412</v>
      </c>
      <c r="D1015" t="s">
        <v>3837</v>
      </c>
    </row>
    <row r="1016" spans="1:4">
      <c r="A1016">
        <v>1040</v>
      </c>
      <c r="B1016" s="13">
        <v>45975</v>
      </c>
      <c r="C1016" t="s">
        <v>1412</v>
      </c>
      <c r="D1016" t="s">
        <v>3838</v>
      </c>
    </row>
    <row r="1017" spans="1:4">
      <c r="A1017">
        <v>1041</v>
      </c>
      <c r="B1017" s="13">
        <v>45975</v>
      </c>
      <c r="C1017" t="s">
        <v>1552</v>
      </c>
      <c r="D1017" t="s">
        <v>3839</v>
      </c>
    </row>
    <row r="1018" spans="1:4">
      <c r="A1018">
        <v>1042</v>
      </c>
      <c r="B1018" s="13">
        <v>45975</v>
      </c>
      <c r="C1018" t="s">
        <v>2320</v>
      </c>
      <c r="D1018" t="s">
        <v>3840</v>
      </c>
    </row>
    <row r="1019" spans="1:4">
      <c r="A1019">
        <v>1043</v>
      </c>
      <c r="B1019" s="13">
        <v>45975</v>
      </c>
      <c r="C1019" t="s">
        <v>1412</v>
      </c>
      <c r="D1019" t="s">
        <v>3841</v>
      </c>
    </row>
    <row r="1020" spans="1:4">
      <c r="A1020">
        <v>1044</v>
      </c>
      <c r="B1020" s="13">
        <v>45975</v>
      </c>
      <c r="C1020" t="s">
        <v>2814</v>
      </c>
      <c r="D1020" t="s">
        <v>3842</v>
      </c>
    </row>
    <row r="1021" spans="1:4">
      <c r="A1021">
        <v>1045</v>
      </c>
      <c r="B1021" s="13">
        <v>45976</v>
      </c>
      <c r="C1021" t="s">
        <v>1412</v>
      </c>
      <c r="D1021" t="s">
        <v>3844</v>
      </c>
    </row>
    <row r="1022" spans="1:4">
      <c r="A1022">
        <v>1046</v>
      </c>
      <c r="B1022" s="13">
        <v>45976</v>
      </c>
      <c r="C1022" t="s">
        <v>2704</v>
      </c>
      <c r="D1022" t="s">
        <v>3845</v>
      </c>
    </row>
    <row r="1023" spans="1:4">
      <c r="A1023">
        <v>1047</v>
      </c>
      <c r="B1023" s="13">
        <v>46013</v>
      </c>
      <c r="C1023" t="s">
        <v>1374</v>
      </c>
      <c r="D1023" t="s">
        <v>3846</v>
      </c>
    </row>
    <row r="1024" spans="1:4">
      <c r="A1024">
        <v>1048</v>
      </c>
      <c r="B1024" s="13">
        <v>46013</v>
      </c>
      <c r="C1024" t="s">
        <v>2335</v>
      </c>
      <c r="D1024" t="s">
        <v>3847</v>
      </c>
    </row>
    <row r="1025" spans="1:4">
      <c r="A1025">
        <v>1049</v>
      </c>
      <c r="B1025" s="13">
        <v>46013</v>
      </c>
      <c r="C1025" t="s">
        <v>2335</v>
      </c>
      <c r="D1025" t="s">
        <v>3848</v>
      </c>
    </row>
    <row r="1026" spans="1:4">
      <c r="A1026">
        <v>1050</v>
      </c>
      <c r="B1026" s="13">
        <v>46013</v>
      </c>
      <c r="C1026" t="s">
        <v>2814</v>
      </c>
      <c r="D1026" t="s">
        <v>3849</v>
      </c>
    </row>
    <row r="1027" spans="1:4">
      <c r="A1027">
        <v>1051</v>
      </c>
      <c r="B1027" s="13">
        <v>46030</v>
      </c>
      <c r="C1027" t="s">
        <v>2814</v>
      </c>
      <c r="D1027" t="s">
        <v>3851</v>
      </c>
    </row>
    <row r="1028" spans="1:4">
      <c r="A1028">
        <v>1052</v>
      </c>
      <c r="B1028" s="13">
        <v>46030</v>
      </c>
      <c r="C1028" t="s">
        <v>1412</v>
      </c>
      <c r="D1028" t="s">
        <v>3852</v>
      </c>
    </row>
    <row r="1029" spans="1:4">
      <c r="A1029">
        <v>1053</v>
      </c>
      <c r="B1029" s="13">
        <v>46030</v>
      </c>
      <c r="C1029" t="s">
        <v>2704</v>
      </c>
      <c r="D1029" t="s">
        <v>3853</v>
      </c>
    </row>
    <row r="1030" spans="1:4">
      <c r="A1030">
        <v>1054</v>
      </c>
      <c r="B1030" s="13">
        <v>46041</v>
      </c>
      <c r="C1030" t="s">
        <v>2320</v>
      </c>
      <c r="D1030" t="s">
        <v>3855</v>
      </c>
    </row>
    <row r="1031" spans="1:4">
      <c r="A1031">
        <v>1055</v>
      </c>
      <c r="B1031" s="13">
        <v>46041</v>
      </c>
      <c r="C1031" t="s">
        <v>1552</v>
      </c>
      <c r="D1031" t="s">
        <v>3857</v>
      </c>
    </row>
    <row r="1032" spans="1:4">
      <c r="A1032">
        <v>1056</v>
      </c>
      <c r="B1032" s="13">
        <v>46041</v>
      </c>
      <c r="C1032" t="s">
        <v>2335</v>
      </c>
      <c r="D1032" t="s">
        <v>3859</v>
      </c>
    </row>
    <row r="1033" spans="1:4">
      <c r="A1033">
        <v>1057</v>
      </c>
      <c r="B1033" s="13">
        <v>46041</v>
      </c>
      <c r="C1033" t="s">
        <v>1552</v>
      </c>
      <c r="D1033" t="s">
        <v>3860</v>
      </c>
    </row>
    <row r="1034" spans="1:4">
      <c r="A1034">
        <v>1058</v>
      </c>
      <c r="B1034" s="13">
        <v>46041</v>
      </c>
      <c r="C1034" t="s">
        <v>2320</v>
      </c>
      <c r="D1034" t="s">
        <v>3862</v>
      </c>
    </row>
    <row r="1035" spans="1:4">
      <c r="A1035">
        <v>1059</v>
      </c>
      <c r="B1035" s="13">
        <v>46041</v>
      </c>
      <c r="C1035" t="s">
        <v>1412</v>
      </c>
      <c r="D1035" t="s">
        <v>3863</v>
      </c>
    </row>
    <row r="1036" spans="1:4">
      <c r="A1036">
        <v>1060</v>
      </c>
      <c r="B1036" s="13">
        <v>46041</v>
      </c>
      <c r="C1036" t="s">
        <v>1496</v>
      </c>
      <c r="D1036" t="s">
        <v>3865</v>
      </c>
    </row>
    <row r="1037" spans="1:4">
      <c r="A1037">
        <v>1061</v>
      </c>
      <c r="B1037" s="13">
        <v>46042</v>
      </c>
      <c r="C1037" t="s">
        <v>1412</v>
      </c>
      <c r="D1037" t="s">
        <v>3867</v>
      </c>
    </row>
    <row r="1038" spans="1:4">
      <c r="A1038">
        <v>1062</v>
      </c>
      <c r="B1038" s="13">
        <v>46042</v>
      </c>
      <c r="C1038" t="s">
        <v>2814</v>
      </c>
      <c r="D1038" t="s">
        <v>3869</v>
      </c>
    </row>
    <row r="1039" spans="1:4">
      <c r="A1039">
        <v>1063</v>
      </c>
      <c r="B1039" s="13">
        <v>46042</v>
      </c>
      <c r="C1039" t="s">
        <v>2320</v>
      </c>
      <c r="D1039" t="s">
        <v>3871</v>
      </c>
    </row>
    <row r="1040" spans="1:4">
      <c r="A1040">
        <v>1064</v>
      </c>
      <c r="B1040" s="13">
        <v>46042</v>
      </c>
      <c r="C1040" t="s">
        <v>2814</v>
      </c>
      <c r="D1040" t="s">
        <v>4160</v>
      </c>
    </row>
    <row r="1041" spans="1:4">
      <c r="A1041">
        <v>1065</v>
      </c>
      <c r="B1041" s="13">
        <v>46042</v>
      </c>
      <c r="C1041" t="s">
        <v>2814</v>
      </c>
      <c r="D1041" t="s">
        <v>4163</v>
      </c>
    </row>
    <row r="1042" spans="1:4">
      <c r="A1042">
        <v>1066</v>
      </c>
      <c r="B1042" s="13">
        <v>46042</v>
      </c>
      <c r="C1042" t="s">
        <v>1496</v>
      </c>
      <c r="D1042" t="s">
        <v>4165</v>
      </c>
    </row>
    <row r="1043" spans="1:4">
      <c r="A1043">
        <v>1067</v>
      </c>
      <c r="B1043" s="13">
        <v>46042</v>
      </c>
      <c r="C1043" t="s">
        <v>1412</v>
      </c>
      <c r="D1043" t="s">
        <v>4168</v>
      </c>
    </row>
    <row r="1044" spans="1:4">
      <c r="A1044">
        <v>1068</v>
      </c>
      <c r="B1044" s="13">
        <v>46050</v>
      </c>
      <c r="C1044" t="s">
        <v>2547</v>
      </c>
      <c r="D1044" t="s">
        <v>4172</v>
      </c>
    </row>
    <row r="1045" spans="1:4">
      <c r="A1045">
        <v>1069</v>
      </c>
      <c r="B1045" s="13">
        <v>46050</v>
      </c>
      <c r="C1045" t="s">
        <v>1460</v>
      </c>
      <c r="D1045" t="s">
        <v>4175</v>
      </c>
    </row>
    <row r="1046" spans="1:4">
      <c r="A1046">
        <v>1070</v>
      </c>
      <c r="B1046" s="13">
        <v>46052</v>
      </c>
      <c r="C1046" t="s">
        <v>2685</v>
      </c>
      <c r="D1046" t="s">
        <v>4269</v>
      </c>
    </row>
    <row r="1047" spans="1:4">
      <c r="A1047">
        <v>1071</v>
      </c>
      <c r="B1047" s="13">
        <v>46084</v>
      </c>
      <c r="C1047" t="s">
        <v>2335</v>
      </c>
      <c r="D1047" t="s">
        <v>4503</v>
      </c>
    </row>
    <row r="1048" spans="1:4">
      <c r="A1048">
        <v>1072</v>
      </c>
      <c r="B1048" s="13">
        <v>46084</v>
      </c>
      <c r="C1048" t="s">
        <v>1374</v>
      </c>
      <c r="D1048" t="s">
        <v>4505</v>
      </c>
    </row>
    <row r="1049" spans="1:4">
      <c r="A1049">
        <v>1073</v>
      </c>
      <c r="B1049" s="13">
        <v>46080</v>
      </c>
      <c r="C1049" t="s">
        <v>1009</v>
      </c>
      <c r="D1049" t="s">
        <v>4508</v>
      </c>
    </row>
    <row r="1050" spans="1:4">
      <c r="A1050">
        <v>1074</v>
      </c>
      <c r="B1050" s="13">
        <v>46085</v>
      </c>
      <c r="C1050" t="s">
        <v>2938</v>
      </c>
      <c r="D1050" t="s">
        <v>4519</v>
      </c>
    </row>
    <row r="1051" spans="1:4">
      <c r="A1051">
        <v>1075</v>
      </c>
      <c r="B1051" s="13">
        <v>46090</v>
      </c>
      <c r="C1051" t="s">
        <v>2060</v>
      </c>
      <c r="D1051" t="s">
        <v>4547</v>
      </c>
    </row>
    <row r="1052" spans="1:4">
      <c r="A1052">
        <v>1076</v>
      </c>
      <c r="B1052" s="13">
        <v>46090</v>
      </c>
      <c r="C1052" t="s">
        <v>1552</v>
      </c>
      <c r="D1052" t="s">
        <v>4549</v>
      </c>
    </row>
    <row r="1053" spans="1:4">
      <c r="A1053">
        <v>1077</v>
      </c>
      <c r="B1053" s="13">
        <v>46092</v>
      </c>
      <c r="C1053" t="s">
        <v>2320</v>
      </c>
      <c r="D1053" t="s">
        <v>4556</v>
      </c>
    </row>
    <row r="1054" spans="1:4">
      <c r="A1054">
        <v>1078</v>
      </c>
      <c r="B1054" s="13">
        <v>46093</v>
      </c>
      <c r="C1054" t="s">
        <v>2335</v>
      </c>
      <c r="D1054" t="s">
        <v>4557</v>
      </c>
    </row>
    <row r="1055" spans="1:4">
      <c r="A1055">
        <v>1079</v>
      </c>
      <c r="B1055" s="13">
        <v>46093</v>
      </c>
      <c r="C1055" t="s">
        <v>1412</v>
      </c>
      <c r="D1055" t="s">
        <v>4560</v>
      </c>
    </row>
    <row r="1056" spans="1:4">
      <c r="A1056">
        <v>1080</v>
      </c>
      <c r="B1056" s="13">
        <v>46093</v>
      </c>
      <c r="C1056" t="s">
        <v>2814</v>
      </c>
      <c r="D1056" t="s">
        <v>4562</v>
      </c>
    </row>
    <row r="1057" spans="1:4">
      <c r="A1057">
        <v>1081</v>
      </c>
      <c r="B1057" s="13">
        <v>46097</v>
      </c>
      <c r="C1057" t="s">
        <v>1412</v>
      </c>
      <c r="D1057" t="s">
        <v>4580</v>
      </c>
    </row>
    <row r="1058" spans="1:4">
      <c r="A1058">
        <v>1082</v>
      </c>
      <c r="B1058" s="13">
        <v>46098</v>
      </c>
      <c r="C1058" t="s">
        <v>1496</v>
      </c>
      <c r="D1058" t="s">
        <v>4586</v>
      </c>
    </row>
    <row r="1059" spans="1:4">
      <c r="A1059">
        <v>1083</v>
      </c>
      <c r="B1059" s="13">
        <v>46098</v>
      </c>
      <c r="C1059" t="s">
        <v>1773</v>
      </c>
      <c r="D1059" t="s">
        <v>4588</v>
      </c>
    </row>
    <row r="1060" spans="1:4">
      <c r="A1060">
        <v>1084</v>
      </c>
      <c r="B1060" s="13">
        <v>46099</v>
      </c>
      <c r="C1060" t="s">
        <v>1773</v>
      </c>
      <c r="D1060" t="s">
        <v>4599</v>
      </c>
    </row>
    <row r="1061" spans="1:4">
      <c r="A1061">
        <v>1085</v>
      </c>
      <c r="B1061" s="13">
        <v>46101</v>
      </c>
      <c r="C1061" t="s">
        <v>1712</v>
      </c>
      <c r="D1061" t="s">
        <v>4607</v>
      </c>
    </row>
    <row r="1062" spans="1:4">
      <c r="A1062">
        <v>1086</v>
      </c>
      <c r="B1062" s="13">
        <v>46101</v>
      </c>
      <c r="C1062" t="s">
        <v>1712</v>
      </c>
      <c r="D1062" t="s">
        <v>4610</v>
      </c>
    </row>
    <row r="1063" spans="1:4">
      <c r="A1063">
        <v>1087</v>
      </c>
      <c r="B1063" s="13">
        <v>46101</v>
      </c>
      <c r="C1063" t="s">
        <v>2814</v>
      </c>
      <c r="D1063" t="s">
        <v>4612</v>
      </c>
    </row>
    <row r="1064" spans="1:4">
      <c r="A1064">
        <v>1088</v>
      </c>
      <c r="B1064" s="13">
        <v>46101</v>
      </c>
      <c r="C1064" t="s">
        <v>2335</v>
      </c>
      <c r="D1064" t="s">
        <v>4613</v>
      </c>
    </row>
    <row r="1065" spans="1:4">
      <c r="A1065">
        <v>1089</v>
      </c>
      <c r="B1065" s="13">
        <v>46101</v>
      </c>
      <c r="C1065" t="s">
        <v>2335</v>
      </c>
      <c r="D1065" t="s">
        <v>4614</v>
      </c>
    </row>
    <row r="1066" spans="1:4">
      <c r="A1066">
        <v>1090</v>
      </c>
      <c r="B1066" s="13">
        <v>46101</v>
      </c>
      <c r="C1066" t="s">
        <v>1444</v>
      </c>
      <c r="D1066" t="s">
        <v>4615</v>
      </c>
    </row>
    <row r="1067" spans="1:4">
      <c r="A1067">
        <v>1091</v>
      </c>
      <c r="B1067" s="13">
        <v>46101</v>
      </c>
      <c r="C1067" t="s">
        <v>1712</v>
      </c>
      <c r="D1067" t="s">
        <v>4617</v>
      </c>
    </row>
    <row r="1068" spans="1:4">
      <c r="A1068">
        <v>1092</v>
      </c>
      <c r="B1068" s="13">
        <v>46102</v>
      </c>
      <c r="C1068" t="s">
        <v>1561</v>
      </c>
      <c r="D1068" t="s">
        <v>4619</v>
      </c>
    </row>
    <row r="1069" spans="1:4">
      <c r="A1069">
        <v>1093</v>
      </c>
      <c r="B1069" s="13">
        <v>46102</v>
      </c>
      <c r="C1069" t="s">
        <v>1754</v>
      </c>
      <c r="D1069" t="s">
        <v>4622</v>
      </c>
    </row>
    <row r="1070" spans="1:4">
      <c r="A1070">
        <v>1094</v>
      </c>
      <c r="B1070" s="13">
        <v>46102</v>
      </c>
      <c r="C1070" t="s">
        <v>1516</v>
      </c>
      <c r="D1070" t="s">
        <v>4624</v>
      </c>
    </row>
    <row r="1071" spans="1:4">
      <c r="A1071">
        <v>1095</v>
      </c>
      <c r="B1071" s="13">
        <v>46102</v>
      </c>
      <c r="C1071" t="s">
        <v>1561</v>
      </c>
      <c r="D1071" t="s">
        <v>4625</v>
      </c>
    </row>
    <row r="1072" spans="1:4">
      <c r="A1072">
        <v>1096</v>
      </c>
      <c r="B1072" s="13">
        <v>46104</v>
      </c>
      <c r="C1072" t="s">
        <v>2358</v>
      </c>
      <c r="D1072" t="s">
        <v>4628</v>
      </c>
    </row>
    <row r="1073" spans="1:4">
      <c r="A1073">
        <v>1097</v>
      </c>
      <c r="B1073" s="13">
        <v>46104</v>
      </c>
      <c r="C1073" t="s">
        <v>2358</v>
      </c>
      <c r="D1073" t="s">
        <v>4632</v>
      </c>
    </row>
    <row r="1074" spans="1:4">
      <c r="A1074">
        <v>1098</v>
      </c>
      <c r="B1074" s="13">
        <v>46104</v>
      </c>
      <c r="C1074" t="s">
        <v>1374</v>
      </c>
      <c r="D1074" t="s">
        <v>4633</v>
      </c>
    </row>
    <row r="1075" spans="1:4">
      <c r="A1075">
        <v>1099</v>
      </c>
      <c r="B1075" s="13">
        <v>46104</v>
      </c>
      <c r="C1075" t="s">
        <v>1012</v>
      </c>
      <c r="D1075" t="s">
        <v>4635</v>
      </c>
    </row>
    <row r="1076" spans="1:4">
      <c r="A1076">
        <v>1100</v>
      </c>
      <c r="B1076" s="13">
        <v>46104</v>
      </c>
      <c r="C1076" t="s">
        <v>1857</v>
      </c>
      <c r="D1076" t="s">
        <v>4637</v>
      </c>
    </row>
    <row r="1077" spans="1:4">
      <c r="A1077">
        <v>1101</v>
      </c>
      <c r="B1077" s="13">
        <v>46104</v>
      </c>
      <c r="C1077" t="s">
        <v>1157</v>
      </c>
      <c r="D1077" t="s">
        <v>4639</v>
      </c>
    </row>
    <row r="1078" spans="1:4">
      <c r="A1078">
        <v>1102</v>
      </c>
      <c r="B1078" s="13">
        <v>46104</v>
      </c>
      <c r="C1078" t="s">
        <v>1552</v>
      </c>
      <c r="D1078" t="s">
        <v>4641</v>
      </c>
    </row>
    <row r="1079" spans="1:4">
      <c r="A1079">
        <v>1103</v>
      </c>
      <c r="B1079" s="13">
        <v>46104</v>
      </c>
      <c r="C1079" t="s">
        <v>1529</v>
      </c>
      <c r="D1079" t="s">
        <v>4642</v>
      </c>
    </row>
    <row r="1080" spans="1:4">
      <c r="A1080">
        <v>1104</v>
      </c>
      <c r="B1080" s="13">
        <v>46104</v>
      </c>
      <c r="C1080" t="s">
        <v>1009</v>
      </c>
      <c r="D1080" t="s">
        <v>4644</v>
      </c>
    </row>
    <row r="1081" spans="1:4">
      <c r="A1081">
        <v>1105</v>
      </c>
      <c r="B1081" s="13">
        <v>46104</v>
      </c>
      <c r="C1081" t="s">
        <v>1769</v>
      </c>
      <c r="D1081" t="s">
        <v>4645</v>
      </c>
    </row>
    <row r="1082" spans="1:4">
      <c r="A1082">
        <v>1106</v>
      </c>
      <c r="B1082" s="13">
        <v>46104</v>
      </c>
      <c r="C1082" t="s">
        <v>1769</v>
      </c>
      <c r="D1082" t="s">
        <v>4647</v>
      </c>
    </row>
    <row r="1083" spans="1:4">
      <c r="A1083">
        <v>1107</v>
      </c>
      <c r="B1083" s="13">
        <v>46105</v>
      </c>
      <c r="C1083" t="s">
        <v>1448</v>
      </c>
      <c r="D1083" t="s">
        <v>4648</v>
      </c>
    </row>
    <row r="1084" spans="1:4">
      <c r="A1084">
        <v>1108</v>
      </c>
      <c r="B1084" s="13">
        <v>46105</v>
      </c>
      <c r="C1084" t="s">
        <v>2441</v>
      </c>
      <c r="D1084" t="s">
        <v>4651</v>
      </c>
    </row>
    <row r="1085" spans="1:4">
      <c r="A1085">
        <v>1109</v>
      </c>
      <c r="B1085" s="13">
        <v>46105</v>
      </c>
      <c r="C1085" t="s">
        <v>2750</v>
      </c>
      <c r="D1085" t="s">
        <v>4652</v>
      </c>
    </row>
    <row r="1086" spans="1:4">
      <c r="A1086">
        <v>1110</v>
      </c>
      <c r="B1086" s="13">
        <v>46105</v>
      </c>
      <c r="C1086" t="s">
        <v>1348</v>
      </c>
      <c r="D1086" t="s">
        <v>4653</v>
      </c>
    </row>
    <row r="1087" spans="1:4">
      <c r="A1087">
        <v>1111</v>
      </c>
      <c r="B1087" s="13">
        <v>46105</v>
      </c>
      <c r="C1087" t="s">
        <v>1573</v>
      </c>
      <c r="D1087" t="s">
        <v>4654</v>
      </c>
    </row>
    <row r="1088" spans="1:4">
      <c r="A1088">
        <v>1112</v>
      </c>
      <c r="B1088" s="13">
        <v>46105</v>
      </c>
      <c r="C1088" t="s">
        <v>2567</v>
      </c>
      <c r="D1088" t="s">
        <v>4658</v>
      </c>
    </row>
    <row r="1089" spans="1:4">
      <c r="A1089">
        <v>1113</v>
      </c>
      <c r="B1089" s="13">
        <v>46105</v>
      </c>
      <c r="C1089" t="s">
        <v>4659</v>
      </c>
      <c r="D1089" t="s">
        <v>4666</v>
      </c>
    </row>
    <row r="1090" spans="1:4">
      <c r="A1090">
        <v>1114</v>
      </c>
      <c r="B1090" s="13">
        <v>46105</v>
      </c>
      <c r="C1090" t="s">
        <v>1516</v>
      </c>
      <c r="D1090" t="s">
        <v>4670</v>
      </c>
    </row>
    <row r="1091" spans="1:4">
      <c r="A1091">
        <v>1115</v>
      </c>
      <c r="B1091" s="13">
        <v>46105</v>
      </c>
      <c r="C1091" t="s">
        <v>3795</v>
      </c>
      <c r="D1091" t="s">
        <v>4674</v>
      </c>
    </row>
    <row r="1092" spans="1:4">
      <c r="A1092">
        <v>1116</v>
      </c>
      <c r="B1092" s="13">
        <v>46105</v>
      </c>
      <c r="C1092" t="s">
        <v>1424</v>
      </c>
      <c r="D1092" t="s">
        <v>4676</v>
      </c>
    </row>
    <row r="1093" spans="1:4">
      <c r="A1093">
        <v>1117</v>
      </c>
      <c r="B1093" s="13">
        <v>46105</v>
      </c>
      <c r="C1093" t="s">
        <v>1281</v>
      </c>
      <c r="D1093" t="s">
        <v>4679</v>
      </c>
    </row>
    <row r="1094" spans="1:4">
      <c r="A1094">
        <v>1118</v>
      </c>
      <c r="B1094" s="13">
        <v>46105</v>
      </c>
      <c r="C1094" t="s">
        <v>1529</v>
      </c>
      <c r="D1094" t="s">
        <v>4681</v>
      </c>
    </row>
    <row r="1095" spans="1:4">
      <c r="A1095">
        <v>1119</v>
      </c>
      <c r="B1095" s="13">
        <v>46105</v>
      </c>
      <c r="C1095" t="s">
        <v>1561</v>
      </c>
      <c r="D1095" t="s">
        <v>4682</v>
      </c>
    </row>
    <row r="1096" spans="1:4">
      <c r="A1096">
        <v>1120</v>
      </c>
      <c r="B1096" s="13">
        <v>46105</v>
      </c>
      <c r="C1096" t="s">
        <v>2072</v>
      </c>
      <c r="D1096" t="s">
        <v>4685</v>
      </c>
    </row>
    <row r="1097" spans="1:4">
      <c r="A1097">
        <v>1121</v>
      </c>
      <c r="B1097" s="13">
        <v>46105</v>
      </c>
      <c r="C1097" t="s">
        <v>1833</v>
      </c>
      <c r="D1097" t="s">
        <v>4687</v>
      </c>
    </row>
    <row r="1098" spans="1:4">
      <c r="A1098">
        <v>1122</v>
      </c>
      <c r="B1098" s="13">
        <v>46106</v>
      </c>
      <c r="C1098" t="s">
        <v>1412</v>
      </c>
      <c r="D1098" t="s">
        <v>4689</v>
      </c>
    </row>
    <row r="1099" spans="1:4">
      <c r="A1099">
        <v>1123</v>
      </c>
      <c r="B1099" s="13">
        <v>46106</v>
      </c>
      <c r="C1099" t="s">
        <v>1424</v>
      </c>
      <c r="D1099" t="s">
        <v>4694</v>
      </c>
    </row>
    <row r="1100" spans="1:4">
      <c r="A1100">
        <v>1124</v>
      </c>
      <c r="B1100" s="13">
        <v>46106</v>
      </c>
      <c r="C1100" t="s">
        <v>1424</v>
      </c>
      <c r="D1100" t="s">
        <v>4695</v>
      </c>
    </row>
    <row r="1101" spans="1:4">
      <c r="A1101">
        <v>1125</v>
      </c>
      <c r="B1101" s="13">
        <v>46106</v>
      </c>
      <c r="C1101" t="s">
        <v>3795</v>
      </c>
      <c r="D1101" t="s">
        <v>4697</v>
      </c>
    </row>
    <row r="1102" spans="1:4">
      <c r="A1102">
        <v>1126</v>
      </c>
      <c r="B1102" s="13">
        <v>46106</v>
      </c>
      <c r="C1102" t="s">
        <v>2272</v>
      </c>
      <c r="D1102" t="s">
        <v>4700</v>
      </c>
    </row>
    <row r="1103" spans="1:4">
      <c r="A1103">
        <v>1127</v>
      </c>
      <c r="B1103" s="13">
        <v>46106</v>
      </c>
      <c r="C1103" t="s">
        <v>983</v>
      </c>
      <c r="D1103" t="s">
        <v>4703</v>
      </c>
    </row>
    <row r="1104" spans="1:4">
      <c r="A1104">
        <v>1128</v>
      </c>
      <c r="B1104" s="13">
        <v>46106</v>
      </c>
      <c r="C1104" t="s">
        <v>4690</v>
      </c>
      <c r="D1104" t="s">
        <v>4705</v>
      </c>
    </row>
    <row r="1105" spans="1:4">
      <c r="A1105">
        <v>1129</v>
      </c>
      <c r="B1105" s="13">
        <v>46106</v>
      </c>
      <c r="C1105" t="s">
        <v>3891</v>
      </c>
      <c r="D1105" t="s">
        <v>4708</v>
      </c>
    </row>
    <row r="1106" spans="1:4">
      <c r="A1106">
        <v>1130</v>
      </c>
      <c r="B1106" s="13">
        <v>46106</v>
      </c>
      <c r="C1106" t="s">
        <v>1374</v>
      </c>
      <c r="D1106" t="s">
        <v>4710</v>
      </c>
    </row>
    <row r="1107" spans="1:4">
      <c r="A1107">
        <v>1131</v>
      </c>
      <c r="B1107" s="13">
        <v>46107</v>
      </c>
      <c r="C1107" t="s">
        <v>1012</v>
      </c>
      <c r="D1107" t="s">
        <v>4712</v>
      </c>
    </row>
    <row r="1108" spans="1:4">
      <c r="A1108">
        <v>1132</v>
      </c>
      <c r="B1108" s="13">
        <v>46107</v>
      </c>
      <c r="C1108" t="s">
        <v>4716</v>
      </c>
      <c r="D1108" t="s">
        <v>4720</v>
      </c>
    </row>
    <row r="1109" spans="1:4">
      <c r="A1109">
        <v>1133</v>
      </c>
      <c r="B1109" s="13">
        <v>46107</v>
      </c>
      <c r="C1109" t="s">
        <v>1374</v>
      </c>
      <c r="D1109" t="s">
        <v>4723</v>
      </c>
    </row>
    <row r="1110" spans="1:4">
      <c r="A1110">
        <v>1134</v>
      </c>
      <c r="B1110" s="13">
        <v>46107</v>
      </c>
      <c r="C1110" t="s">
        <v>2856</v>
      </c>
      <c r="D1110" t="s">
        <v>4725</v>
      </c>
    </row>
    <row r="1111" spans="1:4">
      <c r="A1111">
        <v>1135</v>
      </c>
      <c r="B1111" s="13">
        <v>46107</v>
      </c>
      <c r="C1111" t="s">
        <v>1419</v>
      </c>
      <c r="D1111" t="s">
        <v>4726</v>
      </c>
    </row>
    <row r="1112" spans="1:4">
      <c r="A1112">
        <v>1136</v>
      </c>
      <c r="B1112" s="13">
        <v>46107</v>
      </c>
      <c r="C1112" t="s">
        <v>1412</v>
      </c>
      <c r="D1112" t="s">
        <v>4729</v>
      </c>
    </row>
    <row r="1113" spans="1:4">
      <c r="A1113">
        <v>1137</v>
      </c>
      <c r="B1113" s="13">
        <v>46107</v>
      </c>
      <c r="C1113" t="s">
        <v>2938</v>
      </c>
      <c r="D1113" t="s">
        <v>4731</v>
      </c>
    </row>
    <row r="1114" spans="1:4">
      <c r="A1114">
        <v>1138</v>
      </c>
      <c r="B1114" s="13">
        <v>46107</v>
      </c>
      <c r="C1114" t="s">
        <v>1012</v>
      </c>
      <c r="D1114" t="s">
        <v>4732</v>
      </c>
    </row>
    <row r="1115" spans="1:4">
      <c r="A1115">
        <v>1139</v>
      </c>
      <c r="B1115" s="13">
        <v>46108</v>
      </c>
      <c r="C1115" t="s">
        <v>1516</v>
      </c>
      <c r="D1115" t="s">
        <v>4738</v>
      </c>
    </row>
    <row r="1116" spans="1:4">
      <c r="A1116">
        <v>1140</v>
      </c>
      <c r="B1116" s="13">
        <v>46108</v>
      </c>
      <c r="C1116" t="s">
        <v>1810</v>
      </c>
      <c r="D1116" t="s">
        <v>4740</v>
      </c>
    </row>
    <row r="1117" spans="1:4">
      <c r="A1117">
        <v>1141</v>
      </c>
      <c r="B1117" s="13">
        <v>46108</v>
      </c>
      <c r="C1117" t="s">
        <v>1374</v>
      </c>
      <c r="D1117" t="s">
        <v>4744</v>
      </c>
    </row>
    <row r="1118" spans="1:4">
      <c r="A1118">
        <v>1142</v>
      </c>
      <c r="B1118" s="13">
        <v>46108</v>
      </c>
      <c r="C1118" t="s">
        <v>1001</v>
      </c>
      <c r="D1118" t="s">
        <v>4746</v>
      </c>
    </row>
    <row r="1119" spans="1:4">
      <c r="A1119">
        <v>1143</v>
      </c>
      <c r="B1119" s="13">
        <v>46108</v>
      </c>
      <c r="C1119" t="s">
        <v>2103</v>
      </c>
      <c r="D1119" t="s">
        <v>4748</v>
      </c>
    </row>
    <row r="1120" spans="1:4">
      <c r="A1120">
        <v>1144</v>
      </c>
      <c r="B1120" s="13">
        <v>46108</v>
      </c>
      <c r="C1120" t="s">
        <v>4749</v>
      </c>
      <c r="D1120" t="s">
        <v>4754</v>
      </c>
    </row>
    <row r="1121" spans="1:4">
      <c r="A1121">
        <v>1145</v>
      </c>
      <c r="B1121" s="13">
        <v>46108</v>
      </c>
      <c r="C1121" t="s">
        <v>1433</v>
      </c>
      <c r="D1121" t="s">
        <v>4755</v>
      </c>
    </row>
    <row r="1122" spans="1:4">
      <c r="A1122">
        <v>1146</v>
      </c>
      <c r="B1122" s="13">
        <v>46109</v>
      </c>
      <c r="C1122" t="s">
        <v>3795</v>
      </c>
      <c r="D1122" t="s">
        <v>4756</v>
      </c>
    </row>
    <row r="1123" spans="1:4">
      <c r="A1123">
        <v>1147</v>
      </c>
      <c r="B1123" s="13">
        <v>46111</v>
      </c>
      <c r="C1123" t="s">
        <v>1419</v>
      </c>
      <c r="D1123" t="s">
        <v>4761</v>
      </c>
    </row>
    <row r="1124" spans="1:4">
      <c r="A1124">
        <v>1148</v>
      </c>
      <c r="B1124" s="13">
        <v>46111</v>
      </c>
      <c r="C1124" t="s">
        <v>1454</v>
      </c>
      <c r="D1124" t="s">
        <v>4763</v>
      </c>
    </row>
    <row r="1125" spans="1:4">
      <c r="A1125">
        <v>1149</v>
      </c>
      <c r="B1125" s="13">
        <v>46111</v>
      </c>
      <c r="C1125" t="s">
        <v>1419</v>
      </c>
      <c r="D1125" t="s">
        <v>4764</v>
      </c>
    </row>
    <row r="1126" spans="1:4">
      <c r="A1126">
        <v>1150</v>
      </c>
      <c r="B1126" s="13">
        <v>46111</v>
      </c>
      <c r="C1126" t="s">
        <v>983</v>
      </c>
      <c r="D1126" t="s">
        <v>4766</v>
      </c>
    </row>
    <row r="1127" spans="1:4">
      <c r="A1127">
        <v>1151</v>
      </c>
      <c r="B1127" s="13">
        <v>46111</v>
      </c>
      <c r="C1127" t="s">
        <v>1552</v>
      </c>
      <c r="D1127" t="s">
        <v>4767</v>
      </c>
    </row>
    <row r="1128" spans="1:4">
      <c r="A1128">
        <v>1152</v>
      </c>
      <c r="B1128" s="13">
        <v>46111</v>
      </c>
      <c r="C1128" t="s">
        <v>1555</v>
      </c>
      <c r="D1128" t="s">
        <v>4769</v>
      </c>
    </row>
    <row r="1129" spans="1:4">
      <c r="A1129">
        <v>1153</v>
      </c>
      <c r="B1129" s="13">
        <v>46111</v>
      </c>
      <c r="C1129" t="s">
        <v>1009</v>
      </c>
      <c r="D1129" t="s">
        <v>4770</v>
      </c>
    </row>
    <row r="1130" spans="1:4">
      <c r="A1130">
        <v>1154</v>
      </c>
      <c r="B1130" s="13">
        <v>46112</v>
      </c>
      <c r="C1130" t="s">
        <v>1687</v>
      </c>
      <c r="D1130" t="s">
        <v>4777</v>
      </c>
    </row>
    <row r="1131" spans="1:4">
      <c r="A1131">
        <v>1155</v>
      </c>
      <c r="B1131" s="13">
        <v>46112</v>
      </c>
      <c r="C1131" t="s">
        <v>1754</v>
      </c>
      <c r="D1131" t="s">
        <v>4778</v>
      </c>
    </row>
    <row r="1132" spans="1:4">
      <c r="A1132">
        <v>1156</v>
      </c>
      <c r="B1132" s="13">
        <v>46112</v>
      </c>
      <c r="C1132" t="s">
        <v>1040</v>
      </c>
      <c r="D1132" t="s">
        <v>4781</v>
      </c>
    </row>
    <row r="1133" spans="1:4">
      <c r="A1133">
        <v>1157</v>
      </c>
      <c r="B1133" s="13">
        <v>46112</v>
      </c>
      <c r="C1133" t="s">
        <v>1009</v>
      </c>
      <c r="D1133" t="s">
        <v>4782</v>
      </c>
    </row>
    <row r="1134" spans="1:4">
      <c r="A1134">
        <v>1158</v>
      </c>
      <c r="B1134" s="13">
        <v>46113</v>
      </c>
      <c r="C1134" t="s">
        <v>4788</v>
      </c>
      <c r="D1134" t="s">
        <v>4792</v>
      </c>
    </row>
    <row r="1135" spans="1:4">
      <c r="A1135">
        <v>1159</v>
      </c>
      <c r="B1135" s="13">
        <v>46113</v>
      </c>
      <c r="C1135" t="s">
        <v>3795</v>
      </c>
      <c r="D1135" t="s">
        <v>4793</v>
      </c>
    </row>
    <row r="1136" spans="1:4">
      <c r="A1136">
        <v>1160</v>
      </c>
      <c r="B1136" s="13">
        <v>46113</v>
      </c>
      <c r="C1136" t="s">
        <v>3124</v>
      </c>
      <c r="D1136" t="s">
        <v>4794</v>
      </c>
    </row>
    <row r="1137" spans="1:4">
      <c r="A1137">
        <v>1161</v>
      </c>
      <c r="B1137" s="13">
        <v>46113</v>
      </c>
      <c r="C1137" t="s">
        <v>1134</v>
      </c>
      <c r="D1137" t="s">
        <v>4795</v>
      </c>
    </row>
    <row r="1138" spans="1:4">
      <c r="A1138">
        <v>1162</v>
      </c>
      <c r="B1138" s="13">
        <v>46113</v>
      </c>
      <c r="C1138" t="s">
        <v>1529</v>
      </c>
      <c r="D1138" t="s">
        <v>4796</v>
      </c>
    </row>
    <row r="1139" spans="1:4">
      <c r="A1139">
        <v>1163</v>
      </c>
      <c r="B1139" s="13">
        <v>46114</v>
      </c>
      <c r="C1139" t="s">
        <v>1448</v>
      </c>
      <c r="D1139" t="s">
        <v>4799</v>
      </c>
    </row>
    <row r="1140" spans="1:4">
      <c r="A1140">
        <v>1164</v>
      </c>
      <c r="B1140" s="13">
        <v>46114</v>
      </c>
      <c r="C1140" t="s">
        <v>1892</v>
      </c>
      <c r="D1140" t="s">
        <v>4800</v>
      </c>
    </row>
    <row r="1141" spans="1:4">
      <c r="A1141">
        <v>1165</v>
      </c>
      <c r="B1141" s="13">
        <v>46114</v>
      </c>
      <c r="C1141" t="s">
        <v>3396</v>
      </c>
      <c r="D1141" t="s">
        <v>4802</v>
      </c>
    </row>
    <row r="1142" spans="1:4">
      <c r="A1142">
        <v>1166</v>
      </c>
      <c r="B1142" s="13">
        <v>46114</v>
      </c>
      <c r="C1142" t="s">
        <v>2103</v>
      </c>
      <c r="D1142" t="s">
        <v>4803</v>
      </c>
    </row>
    <row r="1143" spans="1:4">
      <c r="A1143">
        <v>1167</v>
      </c>
      <c r="B1143" s="13">
        <v>46114</v>
      </c>
      <c r="C1143" t="s">
        <v>1419</v>
      </c>
      <c r="D1143" t="s">
        <v>4804</v>
      </c>
    </row>
    <row r="1144" spans="1:4">
      <c r="A1144">
        <v>1168</v>
      </c>
      <c r="B1144" s="13">
        <v>46114</v>
      </c>
      <c r="C1144" t="s">
        <v>2503</v>
      </c>
      <c r="D1144" t="s">
        <v>4806</v>
      </c>
    </row>
    <row r="1145" spans="1:4">
      <c r="A1145">
        <v>1169</v>
      </c>
      <c r="B1145" s="13">
        <v>46115</v>
      </c>
      <c r="C1145" t="s">
        <v>4811</v>
      </c>
      <c r="D1145" t="s">
        <v>4814</v>
      </c>
    </row>
    <row r="1146" spans="1:4">
      <c r="A1146">
        <v>1170</v>
      </c>
      <c r="B1146" s="13">
        <v>46115</v>
      </c>
      <c r="C1146" t="s">
        <v>1555</v>
      </c>
      <c r="D1146" t="s">
        <v>4817</v>
      </c>
    </row>
    <row r="1147" spans="1:4">
      <c r="A1147">
        <v>1171</v>
      </c>
      <c r="B1147" s="13">
        <v>46115</v>
      </c>
      <c r="C1147" t="s">
        <v>1573</v>
      </c>
      <c r="D1147" t="s">
        <v>4818</v>
      </c>
    </row>
    <row r="1148" spans="1:4">
      <c r="A1148">
        <v>1172</v>
      </c>
      <c r="B1148" s="13">
        <v>46115</v>
      </c>
      <c r="C1148" t="s">
        <v>1687</v>
      </c>
      <c r="D1148" t="s">
        <v>4819</v>
      </c>
    </row>
    <row r="1149" spans="1:4">
      <c r="A1149">
        <v>1173</v>
      </c>
      <c r="B1149" s="13">
        <v>46115</v>
      </c>
      <c r="C1149" t="s">
        <v>1555</v>
      </c>
      <c r="D1149" t="s">
        <v>4820</v>
      </c>
    </row>
    <row r="1150" spans="1:4">
      <c r="A1150">
        <v>1174</v>
      </c>
      <c r="B1150" s="13">
        <v>46115</v>
      </c>
      <c r="C1150" t="s">
        <v>1810</v>
      </c>
      <c r="D1150" t="s">
        <v>4822</v>
      </c>
    </row>
    <row r="1151" spans="1:4">
      <c r="A1151">
        <v>1175</v>
      </c>
      <c r="B1151" s="13">
        <v>46115</v>
      </c>
      <c r="C1151" t="s">
        <v>1712</v>
      </c>
      <c r="D1151" t="s">
        <v>4823</v>
      </c>
    </row>
    <row r="1152" spans="1:4">
      <c r="A1152">
        <v>1176</v>
      </c>
      <c r="B1152" s="13">
        <v>46115</v>
      </c>
      <c r="C1152" t="s">
        <v>1374</v>
      </c>
      <c r="D1152" t="s">
        <v>4825</v>
      </c>
    </row>
    <row r="1153" spans="1:4">
      <c r="A1153">
        <v>1177</v>
      </c>
      <c r="B1153" s="13">
        <v>46115</v>
      </c>
      <c r="C1153" t="s">
        <v>3393</v>
      </c>
      <c r="D1153" t="s">
        <v>4826</v>
      </c>
    </row>
    <row r="1154" spans="1:4">
      <c r="A1154">
        <v>1178</v>
      </c>
      <c r="B1154" s="13">
        <v>46116</v>
      </c>
      <c r="C1154" t="s">
        <v>1047</v>
      </c>
      <c r="D1154" t="s">
        <v>4827</v>
      </c>
    </row>
    <row r="1155" spans="1:4">
      <c r="A1155">
        <v>1179</v>
      </c>
      <c r="B1155" s="13">
        <v>46118</v>
      </c>
      <c r="C1155" t="s">
        <v>2358</v>
      </c>
      <c r="D1155" t="s">
        <v>4830</v>
      </c>
    </row>
    <row r="1156" spans="1:4">
      <c r="A1156">
        <v>1180</v>
      </c>
      <c r="B1156" s="13">
        <v>46118</v>
      </c>
      <c r="C1156" t="s">
        <v>3900</v>
      </c>
      <c r="D1156" t="s">
        <v>4831</v>
      </c>
    </row>
    <row r="1157" spans="1:4">
      <c r="A1157">
        <v>1181</v>
      </c>
      <c r="B1157" s="13">
        <v>46118</v>
      </c>
      <c r="C1157" t="s">
        <v>1938</v>
      </c>
      <c r="D1157" t="s">
        <v>4834</v>
      </c>
    </row>
    <row r="1158" spans="1:4">
      <c r="A1158">
        <v>1182</v>
      </c>
      <c r="B1158" s="13">
        <v>46118</v>
      </c>
      <c r="C1158" t="s">
        <v>1769</v>
      </c>
      <c r="D1158" t="s">
        <v>4837</v>
      </c>
    </row>
    <row r="1159" spans="1:4">
      <c r="A1159">
        <v>1183</v>
      </c>
      <c r="B1159" s="13">
        <v>46118</v>
      </c>
      <c r="C1159" t="s">
        <v>1374</v>
      </c>
      <c r="D1159" t="s">
        <v>4838</v>
      </c>
    </row>
    <row r="1160" spans="1:4">
      <c r="A1160">
        <v>1184</v>
      </c>
      <c r="B1160" s="13">
        <v>46118</v>
      </c>
      <c r="C1160" t="s">
        <v>1552</v>
      </c>
      <c r="D1160" t="s">
        <v>4841</v>
      </c>
    </row>
    <row r="1161" spans="1:4">
      <c r="A1161">
        <v>1185</v>
      </c>
      <c r="B1161" s="13">
        <v>46118</v>
      </c>
      <c r="C1161" t="s">
        <v>1020</v>
      </c>
      <c r="D1161" t="s">
        <v>4842</v>
      </c>
    </row>
    <row r="1162" spans="1:4">
      <c r="A1162">
        <v>1186</v>
      </c>
      <c r="B1162" s="13">
        <v>46118</v>
      </c>
      <c r="C1162" t="s">
        <v>1938</v>
      </c>
      <c r="D1162" t="s">
        <v>4843</v>
      </c>
    </row>
    <row r="1163" spans="1:4">
      <c r="A1163">
        <v>1187</v>
      </c>
      <c r="B1163" s="13">
        <v>46119</v>
      </c>
      <c r="C1163" t="s">
        <v>1712</v>
      </c>
      <c r="D1163" t="s">
        <v>4849</v>
      </c>
    </row>
    <row r="1164" spans="1:4">
      <c r="A1164">
        <v>1188</v>
      </c>
      <c r="B1164" s="13">
        <v>46119</v>
      </c>
      <c r="C1164" t="s">
        <v>1552</v>
      </c>
      <c r="D1164" t="s">
        <v>4856</v>
      </c>
    </row>
    <row r="1165" spans="1:4">
      <c r="A1165">
        <v>1189</v>
      </c>
      <c r="B1165" s="13">
        <v>46119</v>
      </c>
      <c r="C1165" t="s">
        <v>1516</v>
      </c>
      <c r="D1165" t="s">
        <v>4858</v>
      </c>
    </row>
    <row r="1166" spans="1:4">
      <c r="A1166">
        <v>1190</v>
      </c>
      <c r="B1166" s="13">
        <v>46119</v>
      </c>
      <c r="C1166" t="s">
        <v>2856</v>
      </c>
      <c r="D1166" t="s">
        <v>4861</v>
      </c>
    </row>
    <row r="1167" spans="1:4">
      <c r="A1167">
        <v>1191</v>
      </c>
      <c r="B1167" s="13">
        <v>46119</v>
      </c>
      <c r="C1167" t="s">
        <v>1687</v>
      </c>
      <c r="D1167" t="s">
        <v>4862</v>
      </c>
    </row>
    <row r="1168" spans="1:4">
      <c r="A1168">
        <v>1192</v>
      </c>
      <c r="B1168" s="13">
        <v>46119</v>
      </c>
      <c r="C1168" t="s">
        <v>1857</v>
      </c>
      <c r="D1168" t="s">
        <v>4864</v>
      </c>
    </row>
    <row r="1169" spans="1:4">
      <c r="A1169">
        <v>1193</v>
      </c>
      <c r="B1169" s="13">
        <v>46119</v>
      </c>
      <c r="C1169" t="s">
        <v>1419</v>
      </c>
      <c r="D1169" t="s">
        <v>4866</v>
      </c>
    </row>
    <row r="1170" spans="1:4">
      <c r="A1170">
        <v>1194</v>
      </c>
      <c r="B1170" s="13">
        <v>46119</v>
      </c>
      <c r="C1170" t="s">
        <v>1712</v>
      </c>
      <c r="D1170" t="s">
        <v>4868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230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4871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3560</v>
      </c>
      <c r="E4" t="s">
        <v>3561</v>
      </c>
      <c r="F4" t="s">
        <v>962</v>
      </c>
      <c r="G4" t="s">
        <v>3562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2500000</v>
      </c>
      <c r="I6" s="52" t="s">
        <v>4871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4347</v>
      </c>
      <c r="E8" t="s">
        <v>4394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3400000</v>
      </c>
      <c r="I10" s="52" t="s">
        <v>4871</v>
      </c>
    </row>
    <row r="11" spans="1:11">
      <c r="A11" s="47">
        <v>10</v>
      </c>
      <c r="B11" t="s">
        <v>1256</v>
      </c>
      <c r="C11" t="s">
        <v>4348</v>
      </c>
      <c r="E11" t="s">
        <v>4395</v>
      </c>
      <c r="F11" t="s">
        <v>34</v>
      </c>
      <c r="G11" t="s">
        <v>4396</v>
      </c>
      <c r="H11" s="192">
        <f>SUMIF(주문_리스트!D:D,거래처!$B11,주문_리스트!M:M)+SUMIF(주문_리스트!D:D,거래처!B11,주문_리스트!N:N)+60000</f>
        <v>0</v>
      </c>
      <c r="I11" s="52" t="s">
        <v>4733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3265</v>
      </c>
      <c r="F13" t="s">
        <v>32</v>
      </c>
      <c r="G13" t="s">
        <v>3255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3703</v>
      </c>
      <c r="F14" t="s">
        <v>32</v>
      </c>
      <c r="G14" t="s">
        <v>3704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4349</v>
      </c>
      <c r="E15" t="s">
        <v>4397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4871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3798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7510000</v>
      </c>
      <c r="I19" s="52" t="s">
        <v>4871</v>
      </c>
    </row>
    <row r="20" spans="1:13">
      <c r="A20" s="47">
        <v>19</v>
      </c>
      <c r="B20" t="s">
        <v>1265</v>
      </c>
      <c r="C20" t="s">
        <v>1209</v>
      </c>
      <c r="E20" t="s">
        <v>4398</v>
      </c>
      <c r="F20" t="s">
        <v>32</v>
      </c>
      <c r="G20" t="s">
        <v>4399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3144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3448</v>
      </c>
    </row>
    <row r="24" spans="1:13">
      <c r="A24" s="47">
        <v>23</v>
      </c>
      <c r="B24" t="s">
        <v>1269</v>
      </c>
      <c r="C24" t="s">
        <v>3328</v>
      </c>
      <c r="E24" t="s">
        <v>3329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1200000</v>
      </c>
      <c r="I26" s="52" t="s">
        <v>4871</v>
      </c>
    </row>
    <row r="27" spans="1:13">
      <c r="A27" s="47">
        <v>26</v>
      </c>
      <c r="B27" t="s">
        <v>1272</v>
      </c>
      <c r="C27" t="s">
        <v>4350</v>
      </c>
      <c r="E27" t="s">
        <v>4400</v>
      </c>
      <c r="F27" t="s">
        <v>962</v>
      </c>
      <c r="G27" t="s">
        <v>3391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3798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4733</v>
      </c>
    </row>
    <row r="33" spans="1:9">
      <c r="A33" s="47">
        <v>32</v>
      </c>
      <c r="B33" t="s">
        <v>1274</v>
      </c>
      <c r="C33" t="s">
        <v>3266</v>
      </c>
      <c r="E33" t="s">
        <v>3267</v>
      </c>
      <c r="F33" t="s">
        <v>3268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3031</v>
      </c>
      <c r="H36" s="192">
        <f>SUMIF(주문_리스트!D:D,거래처!$B36,주문_리스트!M:M)+SUMIF(주문_리스트!D:D,거래처!B36,주문_리스트!N:N)-2200000</f>
        <v>0</v>
      </c>
      <c r="I36" s="52" t="s">
        <v>3798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130000</v>
      </c>
      <c r="I37" s="52" t="s">
        <v>4871</v>
      </c>
    </row>
    <row r="38" spans="1:9">
      <c r="A38" s="47">
        <v>37</v>
      </c>
      <c r="B38" t="s">
        <v>1029</v>
      </c>
      <c r="C38" t="s">
        <v>965</v>
      </c>
      <c r="E38" t="s">
        <v>3712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4871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3448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  <c r="I43" s="52" t="s">
        <v>4688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3672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4797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4797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3211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3800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3494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4797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4733</v>
      </c>
    </row>
    <row r="73" spans="1:9">
      <c r="A73" s="47">
        <v>72</v>
      </c>
      <c r="B73" t="s">
        <v>1463</v>
      </c>
      <c r="C73" t="s">
        <v>1464</v>
      </c>
      <c r="E73" t="s">
        <v>3699</v>
      </c>
      <c r="F73" t="s">
        <v>32</v>
      </c>
      <c r="G73" t="s">
        <v>3700</v>
      </c>
      <c r="H73" s="192">
        <f>SUMIF(주문_리스트!D:D,거래처!$B73,주문_리스트!M:M)+SUMIF(주문_리스트!D:D,거래처!B73,주문_리스트!N:N)-3100000+1500000</f>
        <v>2300000</v>
      </c>
      <c r="I73" s="52" t="s">
        <v>4871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3757</v>
      </c>
      <c r="H74" s="192">
        <f>SUMIF(주문_리스트!D:D,거래처!$B74,주문_리스트!M:M)+SUMIF(주문_리스트!D:D,거래처!B74,주문_리스트!N:N)-1500000</f>
        <v>0</v>
      </c>
      <c r="I74" s="52" t="s">
        <v>4733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610000</v>
      </c>
      <c r="I76" s="52" t="s">
        <v>4871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4688</v>
      </c>
    </row>
    <row r="78" spans="1:9">
      <c r="A78" s="47">
        <v>77</v>
      </c>
      <c r="B78" t="s">
        <v>1310</v>
      </c>
      <c r="C78" t="s">
        <v>3344</v>
      </c>
      <c r="E78" t="s">
        <v>3345</v>
      </c>
      <c r="F78" t="s">
        <v>962</v>
      </c>
      <c r="G78" t="s">
        <v>3346</v>
      </c>
      <c r="H78" s="192">
        <f>SUMIF(주문_리스트!D:D,거래처!$B78,주문_리스트!M:M)+SUMIF(주문_리스트!D:D,거래처!B78,주문_리스트!N:N)</f>
        <v>0</v>
      </c>
      <c r="I78" s="52" t="s">
        <v>3798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2250000</v>
      </c>
      <c r="I79" s="52" t="s">
        <v>4871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3030</v>
      </c>
      <c r="K81" t="s">
        <v>3339</v>
      </c>
    </row>
    <row r="82" spans="1:11">
      <c r="A82" s="47">
        <v>81</v>
      </c>
      <c r="B82" t="s">
        <v>1314</v>
      </c>
      <c r="C82" t="s">
        <v>3318</v>
      </c>
      <c r="E82" t="s">
        <v>3319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3710</v>
      </c>
      <c r="F84" t="s">
        <v>32</v>
      </c>
      <c r="G84" t="s">
        <v>3711</v>
      </c>
      <c r="H84" s="192">
        <f>SUMIF(주문_리스트!D:D,거래처!$B84,주문_리스트!M:M)+SUMIF(주문_리스트!D:D,거래처!B84,주문_리스트!N:N)-1100000</f>
        <v>1300000</v>
      </c>
      <c r="I84" s="52" t="s">
        <v>4871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4871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3672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4871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3798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1100000</v>
      </c>
      <c r="I94" s="52" t="s">
        <v>4871</v>
      </c>
    </row>
    <row r="95" spans="1:11">
      <c r="A95" s="47">
        <v>94</v>
      </c>
      <c r="B95" t="s">
        <v>1326</v>
      </c>
      <c r="C95" t="s">
        <v>1777</v>
      </c>
      <c r="E95" t="s">
        <v>3705</v>
      </c>
      <c r="F95" t="s">
        <v>32</v>
      </c>
      <c r="G95" t="s">
        <v>3706</v>
      </c>
      <c r="H95" s="192">
        <f>SUMIF(주문_리스트!D:D,거래처!$B95,주문_리스트!M:M)+SUMIF(주문_리스트!D:D,거래처!B95,주문_리스트!N:N)-715000</f>
        <v>0</v>
      </c>
      <c r="I95" s="52" t="s">
        <v>3798</v>
      </c>
    </row>
    <row r="96" spans="1:11">
      <c r="A96" s="47">
        <v>95</v>
      </c>
      <c r="B96" t="s">
        <v>1327</v>
      </c>
      <c r="C96" t="s">
        <v>3519</v>
      </c>
      <c r="E96" t="s">
        <v>3520</v>
      </c>
      <c r="F96" t="s">
        <v>962</v>
      </c>
      <c r="G96" t="s">
        <v>3521</v>
      </c>
      <c r="H96" s="192">
        <f>SUMIF(주문_리스트!D:D,거래처!$B96,주문_리스트!M:M)+SUMIF(주문_리스트!D:D,거래처!B96,주문_리스트!N:N)</f>
        <v>30000</v>
      </c>
      <c r="I96" s="52" t="s">
        <v>4871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2166000</v>
      </c>
      <c r="I97" s="52" t="s">
        <v>4871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3563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3424</v>
      </c>
      <c r="H99" s="192">
        <f>SUMIF(주문_리스트!D:D,거래처!$B99,주문_리스트!M:M)+SUMIF(주문_리스트!D:D,거래처!B99,주문_리스트!N:N)</f>
        <v>0</v>
      </c>
      <c r="I99" s="52" t="s">
        <v>3494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3448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4733</v>
      </c>
    </row>
    <row r="102" spans="1:10">
      <c r="A102" s="47">
        <v>101</v>
      </c>
      <c r="B102" t="s">
        <v>1330</v>
      </c>
      <c r="C102" t="s">
        <v>4351</v>
      </c>
      <c r="E102" t="s">
        <v>4401</v>
      </c>
      <c r="F102" t="s">
        <v>32</v>
      </c>
      <c r="G102" t="s">
        <v>4402</v>
      </c>
      <c r="H102" s="192">
        <f>SUMIF(주문_리스트!D:D,거래처!$B102,주문_리스트!M:M)+SUMIF(주문_리스트!D:D,거래처!B102,주문_리스트!N:N)</f>
        <v>0</v>
      </c>
      <c r="I102" s="52" t="s">
        <v>4797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3775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3753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3067</v>
      </c>
      <c r="E107" t="s">
        <v>3068</v>
      </c>
      <c r="F107" t="s">
        <v>962</v>
      </c>
      <c r="G107" t="s">
        <v>3069</v>
      </c>
      <c r="H107" s="192">
        <f>SUMIF(주문_리스트!D:D,거래처!$B107,주문_리스트!M:M)+SUMIF(주문_리스트!D:D,거래처!B107,주문_리스트!N:N)-450000</f>
        <v>1100000</v>
      </c>
      <c r="I107" s="52" t="s">
        <v>4871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4403</v>
      </c>
      <c r="H108" s="192">
        <f>SUMIF(주문_리스트!D:D,거래처!$B108,주문_리스트!M:M)+SUMIF(주문_리스트!D:D,거래처!B108,주문_리스트!N:N)</f>
        <v>0</v>
      </c>
      <c r="I108" s="52" t="s">
        <v>4797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5550000</v>
      </c>
      <c r="I109" s="52" t="s">
        <v>4871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650000</v>
      </c>
      <c r="I113" s="52" t="s">
        <v>4871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3879</v>
      </c>
      <c r="C115" t="s">
        <v>4352</v>
      </c>
      <c r="E115" t="s">
        <v>4404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3804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4733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4353</v>
      </c>
      <c r="C119" t="s">
        <v>4354</v>
      </c>
      <c r="E119" t="s">
        <v>4405</v>
      </c>
      <c r="F119" t="s">
        <v>33</v>
      </c>
      <c r="G119" t="s">
        <v>4406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4852</v>
      </c>
      <c r="C125" t="s">
        <v>4853</v>
      </c>
      <c r="E125" t="s">
        <v>4854</v>
      </c>
      <c r="F125" t="s">
        <v>962</v>
      </c>
      <c r="G125" t="s">
        <v>4855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3037</v>
      </c>
      <c r="E126" t="s">
        <v>3038</v>
      </c>
      <c r="F126" t="s">
        <v>962</v>
      </c>
      <c r="G126" t="s">
        <v>3039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0</v>
      </c>
      <c r="I128" s="52" t="s">
        <v>4688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4407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3448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3244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3538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3904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4355</v>
      </c>
      <c r="C140" t="s">
        <v>4356</v>
      </c>
      <c r="E140" t="s">
        <v>4408</v>
      </c>
      <c r="F140" t="s">
        <v>32</v>
      </c>
      <c r="G140" t="s">
        <v>4409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4733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3701</v>
      </c>
      <c r="F148" t="s">
        <v>32</v>
      </c>
      <c r="G148" t="s">
        <v>3702</v>
      </c>
      <c r="H148" s="192">
        <f>SUMIF(주문_리스트!D:D,거래처!$B148,주문_리스트!M:M)+SUMIF(주문_리스트!D:D,거래처!B148,주문_리스트!N:N)</f>
        <v>0</v>
      </c>
      <c r="I148" s="52" t="s">
        <v>4733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3672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3197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3060</v>
      </c>
      <c r="C170" t="s">
        <v>3061</v>
      </c>
      <c r="E170" t="s">
        <v>3062</v>
      </c>
      <c r="F170" t="s">
        <v>962</v>
      </c>
      <c r="G170" t="s">
        <v>3063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3089</v>
      </c>
      <c r="C171" t="s">
        <v>3090</v>
      </c>
      <c r="E171" t="s">
        <v>3091</v>
      </c>
      <c r="F171" t="s">
        <v>972</v>
      </c>
      <c r="G171" t="s">
        <v>3092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3121</v>
      </c>
      <c r="C172" t="s">
        <v>3122</v>
      </c>
      <c r="E172" t="s">
        <v>3123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3125</v>
      </c>
      <c r="C173" t="s">
        <v>3126</v>
      </c>
      <c r="E173" t="s">
        <v>3127</v>
      </c>
      <c r="F173" t="s">
        <v>32</v>
      </c>
      <c r="G173" t="s">
        <v>3132</v>
      </c>
      <c r="H173" s="192">
        <f>SUMIF(주문_리스트!D:D,거래처!$B173,주문_리스트!M:M)+SUMIF(주문_리스트!D:D,거래처!B173,주문_리스트!N:N)</f>
        <v>350000</v>
      </c>
      <c r="I173" s="52" t="s">
        <v>4871</v>
      </c>
    </row>
    <row r="174" spans="1:11">
      <c r="A174" s="47">
        <v>173</v>
      </c>
      <c r="B174" t="s">
        <v>3148</v>
      </c>
      <c r="C174" t="s">
        <v>3149</v>
      </c>
      <c r="E174" t="s">
        <v>3150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3201</v>
      </c>
      <c r="C175" t="s">
        <v>3202</v>
      </c>
      <c r="E175" t="s">
        <v>3203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3650</v>
      </c>
      <c r="C176" t="s">
        <v>3651</v>
      </c>
      <c r="E176" t="s">
        <v>3652</v>
      </c>
      <c r="F176" t="s">
        <v>33</v>
      </c>
      <c r="G176" t="s">
        <v>3652</v>
      </c>
      <c r="H176" s="192">
        <f>SUMIF(주문_리스트!D:D,거래처!$B176,주문_리스트!M:M)+SUMIF(주문_리스트!D:D,거래처!B176,주문_리스트!N:N)</f>
        <v>0</v>
      </c>
      <c r="K176" t="s">
        <v>3339</v>
      </c>
    </row>
    <row r="177" spans="1:9">
      <c r="A177" s="47">
        <v>176</v>
      </c>
      <c r="B177" t="s">
        <v>3229</v>
      </c>
      <c r="C177" t="s">
        <v>3230</v>
      </c>
      <c r="E177" t="s">
        <v>3231</v>
      </c>
      <c r="F177" t="s">
        <v>972</v>
      </c>
      <c r="G177" t="s">
        <v>3232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3288</v>
      </c>
      <c r="C178" t="s">
        <v>3289</v>
      </c>
      <c r="E178" t="s">
        <v>3290</v>
      </c>
      <c r="F178" t="s">
        <v>32</v>
      </c>
      <c r="G178" t="s">
        <v>3291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3340</v>
      </c>
      <c r="C179" t="s">
        <v>3341</v>
      </c>
      <c r="E179" t="s">
        <v>3342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3387</v>
      </c>
      <c r="C180" t="s">
        <v>3388</v>
      </c>
      <c r="E180" t="s">
        <v>3389</v>
      </c>
      <c r="F180" t="s">
        <v>32</v>
      </c>
      <c r="G180" t="s">
        <v>3390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3393</v>
      </c>
      <c r="C181" t="s">
        <v>3394</v>
      </c>
      <c r="E181" t="s">
        <v>3395</v>
      </c>
      <c r="F181" t="s">
        <v>971</v>
      </c>
      <c r="H181" s="192">
        <f>SUMIF(주문_리스트!D:D,거래처!$B181,주문_리스트!M:M)+SUMIF(주문_리스트!D:D,거래처!B181,주문_리스트!N:N)</f>
        <v>570000</v>
      </c>
      <c r="I181" s="52" t="s">
        <v>4871</v>
      </c>
    </row>
    <row r="182" spans="1:9">
      <c r="A182" s="47">
        <v>181</v>
      </c>
      <c r="B182" t="s">
        <v>3397</v>
      </c>
      <c r="C182" t="s">
        <v>3398</v>
      </c>
      <c r="E182" t="s">
        <v>3399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3674</v>
      </c>
      <c r="C183" t="s">
        <v>3675</v>
      </c>
      <c r="E183" t="s">
        <v>3676</v>
      </c>
      <c r="F183" t="s">
        <v>32</v>
      </c>
      <c r="G183" t="s">
        <v>3677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3433</v>
      </c>
      <c r="C184" t="s">
        <v>3434</v>
      </c>
      <c r="E184" t="s">
        <v>3436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3497</v>
      </c>
      <c r="C185" t="s">
        <v>3498</v>
      </c>
      <c r="E185" t="s">
        <v>3499</v>
      </c>
      <c r="F185" t="s">
        <v>962</v>
      </c>
      <c r="G185" t="s">
        <v>3500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3550</v>
      </c>
      <c r="C186" t="s">
        <v>3551</v>
      </c>
      <c r="E186" t="s">
        <v>3552</v>
      </c>
      <c r="F186" t="s">
        <v>1164</v>
      </c>
      <c r="G186" t="s">
        <v>3549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3637</v>
      </c>
      <c r="C187" t="s">
        <v>3638</v>
      </c>
      <c r="E187" t="s">
        <v>3639</v>
      </c>
      <c r="F187" t="s">
        <v>1164</v>
      </c>
      <c r="G187" t="s">
        <v>3640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3725</v>
      </c>
      <c r="C188" t="s">
        <v>3726</v>
      </c>
      <c r="E188" t="s">
        <v>3727</v>
      </c>
      <c r="F188" t="s">
        <v>1164</v>
      </c>
      <c r="G188" t="s">
        <v>3727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3789</v>
      </c>
      <c r="C189" t="s">
        <v>3790</v>
      </c>
      <c r="E189" t="s">
        <v>3791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3872</v>
      </c>
      <c r="C190" t="s">
        <v>4357</v>
      </c>
      <c r="E190" t="s">
        <v>4410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3873</v>
      </c>
      <c r="C191" t="s">
        <v>4358</v>
      </c>
      <c r="E191" t="s">
        <v>4411</v>
      </c>
      <c r="F191" t="s">
        <v>972</v>
      </c>
      <c r="G191" t="s">
        <v>4412</v>
      </c>
      <c r="H191" s="192">
        <f>SUMIF(주문_리스트!D:D,거래처!$B191,주문_리스트!M:M)+SUMIF(주문_리스트!D:D,거래처!B191,주문_리스트!N:N)</f>
        <v>2700000</v>
      </c>
      <c r="I191" s="52" t="s">
        <v>4871</v>
      </c>
    </row>
    <row r="192" spans="1:9">
      <c r="A192" s="47">
        <v>191</v>
      </c>
      <c r="B192" t="s">
        <v>3874</v>
      </c>
      <c r="C192" t="s">
        <v>4359</v>
      </c>
      <c r="E192" t="s">
        <v>4413</v>
      </c>
      <c r="F192" t="s">
        <v>962</v>
      </c>
      <c r="G192" t="s">
        <v>4414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3875</v>
      </c>
      <c r="C193" t="s">
        <v>4360</v>
      </c>
      <c r="E193" t="s">
        <v>4415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4361</v>
      </c>
      <c r="C194" t="s">
        <v>4362</v>
      </c>
      <c r="E194" t="s">
        <v>4416</v>
      </c>
      <c r="F194" t="s">
        <v>34</v>
      </c>
      <c r="G194" t="s">
        <v>4417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3881</v>
      </c>
      <c r="C195" t="s">
        <v>4363</v>
      </c>
      <c r="E195" t="s">
        <v>4418</v>
      </c>
      <c r="F195" t="s">
        <v>962</v>
      </c>
      <c r="G195" t="s">
        <v>4419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3880</v>
      </c>
      <c r="C196" t="s">
        <v>4364</v>
      </c>
      <c r="E196" t="s">
        <v>4420</v>
      </c>
      <c r="F196" t="s">
        <v>1164</v>
      </c>
      <c r="G196" t="s">
        <v>4421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3882</v>
      </c>
      <c r="C197" t="s">
        <v>4365</v>
      </c>
      <c r="E197" t="s">
        <v>4422</v>
      </c>
      <c r="F197" t="s">
        <v>962</v>
      </c>
      <c r="G197" t="s">
        <v>4423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3883</v>
      </c>
      <c r="C198" t="s">
        <v>4366</v>
      </c>
      <c r="E198" t="s">
        <v>4424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3885</v>
      </c>
      <c r="C199" t="s">
        <v>4367</v>
      </c>
      <c r="E199" t="s">
        <v>4425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3889</v>
      </c>
      <c r="C200" t="s">
        <v>4368</v>
      </c>
      <c r="E200" t="s">
        <v>4426</v>
      </c>
      <c r="F200" t="s">
        <v>962</v>
      </c>
      <c r="G200" t="s">
        <v>4427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3892</v>
      </c>
      <c r="C201" t="s">
        <v>4369</v>
      </c>
      <c r="E201" t="s">
        <v>4428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4370</v>
      </c>
      <c r="C202" t="s">
        <v>4371</v>
      </c>
      <c r="E202" t="s">
        <v>4429</v>
      </c>
      <c r="F202" t="s">
        <v>4707</v>
      </c>
      <c r="G202" t="s">
        <v>4706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3900</v>
      </c>
      <c r="C203" t="s">
        <v>4372</v>
      </c>
      <c r="E203" t="s">
        <v>4430</v>
      </c>
      <c r="F203" t="s">
        <v>962</v>
      </c>
      <c r="G203" t="s">
        <v>4431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3470</v>
      </c>
      <c r="C204" t="s">
        <v>4373</v>
      </c>
      <c r="D204" t="s">
        <v>4432</v>
      </c>
      <c r="E204" t="s">
        <v>4433</v>
      </c>
      <c r="F204" t="s">
        <v>962</v>
      </c>
      <c r="G204" t="s">
        <v>4434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3893</v>
      </c>
      <c r="C205" t="s">
        <v>1033</v>
      </c>
      <c r="E205" t="s">
        <v>4435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4374</v>
      </c>
      <c r="C206" t="s">
        <v>4375</v>
      </c>
      <c r="E206" t="s">
        <v>4436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3894</v>
      </c>
      <c r="C207" t="s">
        <v>4376</v>
      </c>
      <c r="E207" t="s">
        <v>4437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4377</v>
      </c>
      <c r="C208" t="s">
        <v>4378</v>
      </c>
      <c r="E208" t="s">
        <v>4438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3896</v>
      </c>
      <c r="C209" t="s">
        <v>4379</v>
      </c>
      <c r="E209" t="s">
        <v>4439</v>
      </c>
      <c r="F209" t="s">
        <v>962</v>
      </c>
      <c r="G209" t="s">
        <v>4440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3897</v>
      </c>
      <c r="C210" t="s">
        <v>4380</v>
      </c>
      <c r="E210" t="s">
        <v>4441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3898</v>
      </c>
      <c r="C211" t="s">
        <v>4381</v>
      </c>
      <c r="E211" t="s">
        <v>4442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3899</v>
      </c>
      <c r="C212" t="s">
        <v>4382</v>
      </c>
      <c r="E212" t="s">
        <v>4443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3901</v>
      </c>
      <c r="C213" t="s">
        <v>4383</v>
      </c>
      <c r="E213" t="s">
        <v>4444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3902</v>
      </c>
      <c r="C214" t="s">
        <v>4384</v>
      </c>
      <c r="E214" t="s">
        <v>4445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4385</v>
      </c>
      <c r="C215" t="s">
        <v>4386</v>
      </c>
      <c r="E215" t="s">
        <v>4446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2761</v>
      </c>
      <c r="C216" t="s">
        <v>4387</v>
      </c>
      <c r="E216" t="s">
        <v>4447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4388</v>
      </c>
      <c r="C217" t="s">
        <v>4389</v>
      </c>
      <c r="E217" t="s">
        <v>4448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4178</v>
      </c>
      <c r="C218" t="s">
        <v>4390</v>
      </c>
      <c r="E218" t="s">
        <v>4449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4289</v>
      </c>
      <c r="C219" t="s">
        <v>4391</v>
      </c>
      <c r="E219" t="s">
        <v>4450</v>
      </c>
      <c r="F219" t="s">
        <v>1164</v>
      </c>
      <c r="G219" t="s">
        <v>4450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4290</v>
      </c>
      <c r="C220" t="s">
        <v>4392</v>
      </c>
      <c r="E220" t="s">
        <v>4451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4291</v>
      </c>
      <c r="C221" t="s">
        <v>4393</v>
      </c>
      <c r="E221" t="s">
        <v>4452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4520</v>
      </c>
      <c r="C222" t="s">
        <v>4521</v>
      </c>
      <c r="E222" t="s">
        <v>4522</v>
      </c>
      <c r="F222" t="s">
        <v>962</v>
      </c>
      <c r="G222" t="s">
        <v>4523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4524</v>
      </c>
      <c r="C223" t="s">
        <v>4525</v>
      </c>
      <c r="E223" t="s">
        <v>4526</v>
      </c>
      <c r="F223" t="s">
        <v>4550</v>
      </c>
      <c r="G223" t="s">
        <v>4551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4660</v>
      </c>
      <c r="C224" t="s">
        <v>4661</v>
      </c>
      <c r="E224" t="s">
        <v>4662</v>
      </c>
      <c r="F224" t="s">
        <v>4663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4690</v>
      </c>
      <c r="C225" t="s">
        <v>4691</v>
      </c>
      <c r="E225" t="s">
        <v>4692</v>
      </c>
      <c r="F225" t="s">
        <v>1164</v>
      </c>
      <c r="G225" t="s">
        <v>4692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4716</v>
      </c>
      <c r="C226" t="s">
        <v>4717</v>
      </c>
      <c r="E226" t="s">
        <v>4718</v>
      </c>
      <c r="F226" t="s">
        <v>1164</v>
      </c>
      <c r="G226" t="s">
        <v>4718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4750</v>
      </c>
      <c r="C227" t="s">
        <v>4751</v>
      </c>
      <c r="E227" t="s">
        <v>4752</v>
      </c>
      <c r="F227" t="s">
        <v>4753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4788</v>
      </c>
      <c r="C228" t="s">
        <v>4789</v>
      </c>
      <c r="E228" t="s">
        <v>4790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4797</v>
      </c>
    </row>
    <row r="229" spans="1:9">
      <c r="A229" s="47">
        <v>229</v>
      </c>
      <c r="B229" t="s">
        <v>4811</v>
      </c>
      <c r="C229" t="s">
        <v>4349</v>
      </c>
      <c r="E229" t="s">
        <v>4812</v>
      </c>
      <c r="F229" t="s">
        <v>962</v>
      </c>
      <c r="G229" t="s">
        <v>4813</v>
      </c>
      <c r="H229" s="192">
        <f>SUMIF(주문_리스트!D:D,거래처!$B229,주문_리스트!M:M)+SUMIF(주문_리스트!D:D,거래처!B229,주문_리스트!N:N)</f>
        <v>2000000</v>
      </c>
      <c r="I229" s="52" t="s">
        <v>4871</v>
      </c>
    </row>
    <row r="230" spans="1:9">
      <c r="H230" s="192">
        <f>SUMIF(주문_리스트!D:D,거래처!$B230,주문_리스트!M:M)+SUMIF(주문_리스트!D:D,거래처!B230,주문_리스트!N:N)</f>
        <v>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7" sqref="G17:G1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263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3751</v>
      </c>
      <c r="C9" s="281" t="s">
        <v>1127</v>
      </c>
      <c r="D9" s="281" t="s">
        <v>3751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4118</v>
      </c>
      <c r="C15" s="281" t="s">
        <v>1622</v>
      </c>
      <c r="D15" s="281" t="s">
        <v>4118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4453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4236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4454</v>
      </c>
      <c r="C44" s="281" t="s">
        <v>4455</v>
      </c>
      <c r="D44" s="281" t="s">
        <v>4454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4535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4456</v>
      </c>
      <c r="C85" s="281" t="s">
        <v>2680</v>
      </c>
      <c r="D85" s="281" t="s">
        <v>4456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4457</v>
      </c>
      <c r="C88" s="281" t="s">
        <v>1688</v>
      </c>
      <c r="D88" s="281" t="s">
        <v>4457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4458</v>
      </c>
      <c r="C89" s="281" t="s">
        <v>1689</v>
      </c>
      <c r="D89" s="281" t="s">
        <v>4458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3911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3301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4459</v>
      </c>
      <c r="C97" s="281" t="s">
        <v>4460</v>
      </c>
      <c r="D97" s="281" t="s">
        <v>4459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4461</v>
      </c>
      <c r="C120" s="281" t="s">
        <v>4462</v>
      </c>
      <c r="D120" s="281" t="s">
        <v>4461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4463</v>
      </c>
      <c r="C121" s="281" t="s">
        <v>4464</v>
      </c>
      <c r="D121" s="281" t="s">
        <v>4463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3752</v>
      </c>
      <c r="C139" s="281" t="s">
        <v>2629</v>
      </c>
      <c r="D139" s="281" t="s">
        <v>3752</v>
      </c>
      <c r="E139" s="52">
        <v>1200000</v>
      </c>
      <c r="G139"/>
    </row>
    <row r="140" spans="1:7">
      <c r="A140">
        <v>139</v>
      </c>
      <c r="B140" s="281" t="s">
        <v>3501</v>
      </c>
      <c r="C140" s="281" t="s">
        <v>2627</v>
      </c>
      <c r="D140" s="281" t="s">
        <v>3501</v>
      </c>
      <c r="E140" s="52">
        <v>1000000</v>
      </c>
      <c r="G140"/>
    </row>
    <row r="141" spans="1:7">
      <c r="A141">
        <v>140</v>
      </c>
      <c r="B141" s="281" t="s">
        <v>4058</v>
      </c>
      <c r="C141" s="281" t="s">
        <v>4057</v>
      </c>
      <c r="D141" s="281" t="s">
        <v>4058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4465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4466</v>
      </c>
      <c r="C145" s="281" t="s">
        <v>2169</v>
      </c>
      <c r="D145" s="281" t="s">
        <v>4466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3678</v>
      </c>
      <c r="C148" s="281" t="s">
        <v>2627</v>
      </c>
      <c r="D148" s="281" t="s">
        <v>3678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3502</v>
      </c>
      <c r="C152" s="281" t="s">
        <v>2463</v>
      </c>
      <c r="D152" s="281" t="s">
        <v>3502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4467</v>
      </c>
      <c r="C162" s="281" t="s">
        <v>2227</v>
      </c>
      <c r="D162" s="281" t="s">
        <v>4467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4468</v>
      </c>
      <c r="C201" s="281" t="s">
        <v>4469</v>
      </c>
      <c r="D201" s="281" t="s">
        <v>4468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4470</v>
      </c>
      <c r="C205" s="281" t="s">
        <v>4471</v>
      </c>
      <c r="D205" s="281" t="s">
        <v>4470</v>
      </c>
      <c r="E205" s="52">
        <v>900000</v>
      </c>
      <c r="G205"/>
    </row>
    <row r="206" spans="1:8">
      <c r="A206">
        <v>205</v>
      </c>
      <c r="B206" s="281" t="s">
        <v>3057</v>
      </c>
      <c r="C206" s="281" t="s">
        <v>3462</v>
      </c>
      <c r="D206" s="281" t="s">
        <v>3057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3064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3064</v>
      </c>
      <c r="D213" s="281">
        <v>6058008068</v>
      </c>
      <c r="G213"/>
    </row>
    <row r="214" spans="1:8">
      <c r="A214">
        <v>213</v>
      </c>
      <c r="C214" s="281" t="s">
        <v>3071</v>
      </c>
      <c r="E214" s="52">
        <v>110000</v>
      </c>
      <c r="G214"/>
    </row>
    <row r="215" spans="1:8">
      <c r="A215">
        <v>214</v>
      </c>
      <c r="B215" s="281" t="s">
        <v>3104</v>
      </c>
      <c r="C215" s="281" t="s">
        <v>2333</v>
      </c>
      <c r="D215" s="281" t="s">
        <v>3104</v>
      </c>
      <c r="E215" s="52">
        <v>1550000</v>
      </c>
      <c r="G215"/>
    </row>
    <row r="216" spans="1:8">
      <c r="A216">
        <v>215</v>
      </c>
      <c r="B216" s="281" t="s">
        <v>3495</v>
      </c>
      <c r="C216" s="281" t="s">
        <v>4472</v>
      </c>
      <c r="D216" s="281" t="s">
        <v>3495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3154</v>
      </c>
      <c r="D217" s="281">
        <v>1112427047</v>
      </c>
      <c r="G217"/>
    </row>
    <row r="218" spans="1:8">
      <c r="A218">
        <v>217</v>
      </c>
      <c r="B218" s="281" t="s">
        <v>3215</v>
      </c>
      <c r="C218" s="281" t="s">
        <v>3155</v>
      </c>
      <c r="D218" s="281">
        <v>501223434</v>
      </c>
      <c r="G218"/>
    </row>
    <row r="219" spans="1:8">
      <c r="A219">
        <v>218</v>
      </c>
      <c r="B219" s="281" t="s">
        <v>3216</v>
      </c>
      <c r="C219" s="281" t="s">
        <v>3213</v>
      </c>
      <c r="D219" s="281">
        <v>501327105</v>
      </c>
      <c r="G219"/>
      <c r="H219" s="52" t="s">
        <v>3214</v>
      </c>
    </row>
    <row r="220" spans="1:8">
      <c r="A220">
        <v>219</v>
      </c>
      <c r="B220" s="281" t="s">
        <v>3222</v>
      </c>
      <c r="C220" s="281" t="s">
        <v>3223</v>
      </c>
      <c r="D220" s="281" t="s">
        <v>3222</v>
      </c>
      <c r="E220" s="52">
        <v>300000</v>
      </c>
      <c r="G220"/>
    </row>
    <row r="221" spans="1:8">
      <c r="A221">
        <v>220</v>
      </c>
      <c r="B221" s="281" t="s">
        <v>3251</v>
      </c>
      <c r="C221" s="281" t="s">
        <v>3252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3322</v>
      </c>
      <c r="C222" s="281" t="s">
        <v>3323</v>
      </c>
      <c r="D222" s="281" t="s">
        <v>3322</v>
      </c>
      <c r="G222"/>
      <c r="H222" s="52" t="s">
        <v>3324</v>
      </c>
    </row>
    <row r="223" spans="1:8">
      <c r="A223">
        <v>222</v>
      </c>
      <c r="B223" s="281" t="s">
        <v>3352</v>
      </c>
      <c r="C223" s="281" t="s">
        <v>3353</v>
      </c>
      <c r="D223" s="281" t="s">
        <v>3352</v>
      </c>
      <c r="E223" s="52">
        <v>1500000</v>
      </c>
      <c r="G223"/>
    </row>
    <row r="224" spans="1:8">
      <c r="A224">
        <v>223</v>
      </c>
      <c r="C224" s="281" t="s">
        <v>3377</v>
      </c>
      <c r="E224" s="52">
        <v>750000</v>
      </c>
      <c r="G224"/>
    </row>
    <row r="225" spans="1:7">
      <c r="A225">
        <v>224</v>
      </c>
      <c r="B225" s="281" t="s">
        <v>3412</v>
      </c>
      <c r="C225" s="281" t="s">
        <v>3413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3449</v>
      </c>
      <c r="C226" s="281" t="s">
        <v>3160</v>
      </c>
      <c r="D226" s="281" t="s">
        <v>3449</v>
      </c>
      <c r="E226" s="52">
        <v>1100000</v>
      </c>
      <c r="G226"/>
    </row>
    <row r="227" spans="1:7">
      <c r="A227">
        <v>226</v>
      </c>
      <c r="B227" s="281" t="s">
        <v>3473</v>
      </c>
      <c r="C227" s="281" t="s">
        <v>3474</v>
      </c>
      <c r="D227" s="281" t="s">
        <v>3473</v>
      </c>
      <c r="G227"/>
    </row>
    <row r="228" spans="1:7">
      <c r="A228">
        <v>227</v>
      </c>
      <c r="C228" s="281" t="s">
        <v>3481</v>
      </c>
      <c r="E228" s="52">
        <v>300000</v>
      </c>
      <c r="G228"/>
    </row>
    <row r="229" spans="1:7">
      <c r="A229">
        <v>228</v>
      </c>
      <c r="B229" s="281" t="s">
        <v>4473</v>
      </c>
      <c r="C229" s="281" t="s">
        <v>4474</v>
      </c>
      <c r="D229" s="281" t="s">
        <v>4473</v>
      </c>
      <c r="E229" s="52">
        <v>1300000</v>
      </c>
      <c r="G229"/>
    </row>
    <row r="230" spans="1:7">
      <c r="A230">
        <v>229</v>
      </c>
      <c r="C230" s="281" t="s">
        <v>3506</v>
      </c>
      <c r="E230" s="52">
        <v>2200000</v>
      </c>
      <c r="G230"/>
    </row>
    <row r="231" spans="1:7">
      <c r="A231">
        <v>230</v>
      </c>
      <c r="B231" s="281" t="s">
        <v>3511</v>
      </c>
      <c r="C231" s="281" t="s">
        <v>3512</v>
      </c>
      <c r="D231" s="281" t="s">
        <v>3511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3514</v>
      </c>
      <c r="C232" s="281" t="s">
        <v>3515</v>
      </c>
      <c r="D232" s="281" t="s">
        <v>3514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3516</v>
      </c>
      <c r="C233" s="281" t="s">
        <v>3506</v>
      </c>
      <c r="D233" s="281" t="s">
        <v>3516</v>
      </c>
      <c r="E233" s="52">
        <v>2200000</v>
      </c>
      <c r="G233"/>
    </row>
    <row r="234" spans="1:7">
      <c r="A234">
        <v>233</v>
      </c>
      <c r="B234" s="281" t="s">
        <v>3517</v>
      </c>
      <c r="C234" s="281" t="s">
        <v>3518</v>
      </c>
      <c r="D234" s="281" t="s">
        <v>3517</v>
      </c>
      <c r="E234" s="52">
        <v>300000</v>
      </c>
      <c r="G234"/>
    </row>
    <row r="235" spans="1:7">
      <c r="A235">
        <v>234</v>
      </c>
      <c r="B235" s="281" t="s">
        <v>3546</v>
      </c>
      <c r="C235" s="281" t="s">
        <v>3547</v>
      </c>
      <c r="D235" s="281" t="s">
        <v>3546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3732</v>
      </c>
      <c r="C236" s="281" t="s">
        <v>3733</v>
      </c>
      <c r="D236" s="281" t="s">
        <v>3732</v>
      </c>
      <c r="E236" s="52">
        <v>600000</v>
      </c>
      <c r="G236"/>
    </row>
    <row r="237" spans="1:7">
      <c r="A237">
        <v>236</v>
      </c>
      <c r="B237" s="281" t="s">
        <v>3744</v>
      </c>
      <c r="C237" s="281" t="s">
        <v>3744</v>
      </c>
      <c r="D237" s="281" t="s">
        <v>3745</v>
      </c>
      <c r="E237" s="52">
        <v>2500000</v>
      </c>
      <c r="G237"/>
    </row>
    <row r="238" spans="1:7">
      <c r="A238">
        <v>237</v>
      </c>
      <c r="C238" s="281" t="s">
        <v>3758</v>
      </c>
      <c r="D238" s="281" t="s">
        <v>3759</v>
      </c>
      <c r="E238" s="52">
        <v>10000</v>
      </c>
    </row>
    <row r="239" spans="1:7">
      <c r="A239">
        <v>238</v>
      </c>
      <c r="B239" s="281" t="s">
        <v>3782</v>
      </c>
      <c r="C239" s="281" t="s">
        <v>3783</v>
      </c>
      <c r="D239" s="281" t="s">
        <v>3782</v>
      </c>
    </row>
    <row r="240" spans="1:7">
      <c r="A240">
        <v>239</v>
      </c>
      <c r="B240" s="281" t="s">
        <v>3914</v>
      </c>
      <c r="C240" s="281" t="s">
        <v>3913</v>
      </c>
      <c r="D240" s="281" t="s">
        <v>3914</v>
      </c>
      <c r="E240" s="52">
        <v>1000000</v>
      </c>
    </row>
    <row r="241" spans="1:9">
      <c r="A241">
        <v>240</v>
      </c>
      <c r="C241" s="281" t="s">
        <v>3920</v>
      </c>
      <c r="E241" s="52">
        <v>1000000</v>
      </c>
      <c r="H241" s="52" t="s">
        <v>4257</v>
      </c>
    </row>
    <row r="242" spans="1:9">
      <c r="A242">
        <v>241</v>
      </c>
      <c r="C242" s="281" t="s">
        <v>3924</v>
      </c>
      <c r="E242" s="52">
        <v>200000</v>
      </c>
      <c r="H242" s="52" t="s">
        <v>4257</v>
      </c>
    </row>
    <row r="243" spans="1:9">
      <c r="A243">
        <v>242</v>
      </c>
      <c r="B243" s="281" t="s">
        <v>1189</v>
      </c>
      <c r="C243" s="281" t="s">
        <v>3925</v>
      </c>
      <c r="D243" s="281" t="s">
        <v>1189</v>
      </c>
      <c r="E243" s="52">
        <v>400000</v>
      </c>
      <c r="F243" s="52">
        <v>200000</v>
      </c>
      <c r="I243" t="s">
        <v>4265</v>
      </c>
    </row>
    <row r="244" spans="1:9">
      <c r="A244">
        <v>243</v>
      </c>
      <c r="C244" s="281" t="s">
        <v>3928</v>
      </c>
      <c r="E244" s="52">
        <v>700000</v>
      </c>
    </row>
    <row r="245" spans="1:9">
      <c r="A245">
        <v>244</v>
      </c>
      <c r="B245" s="281" t="s">
        <v>3931</v>
      </c>
      <c r="C245" s="281" t="s">
        <v>3930</v>
      </c>
      <c r="D245" s="281" t="s">
        <v>3931</v>
      </c>
      <c r="E245" s="52">
        <v>1800000</v>
      </c>
    </row>
    <row r="246" spans="1:9">
      <c r="A246">
        <v>245</v>
      </c>
      <c r="B246" s="281" t="s">
        <v>4475</v>
      </c>
      <c r="C246" s="281" t="s">
        <v>2859</v>
      </c>
      <c r="D246" s="281" t="s">
        <v>4475</v>
      </c>
      <c r="E246" s="52">
        <v>350000</v>
      </c>
    </row>
    <row r="247" spans="1:9">
      <c r="A247">
        <v>246</v>
      </c>
      <c r="B247" s="281" t="s">
        <v>3933</v>
      </c>
      <c r="C247" s="281" t="s">
        <v>3932</v>
      </c>
      <c r="D247" s="281" t="s">
        <v>3933</v>
      </c>
      <c r="E247" s="52">
        <v>1300000</v>
      </c>
    </row>
    <row r="248" spans="1:9">
      <c r="A248">
        <v>247</v>
      </c>
      <c r="B248" s="281" t="s">
        <v>4476</v>
      </c>
      <c r="C248" s="281" t="s">
        <v>3934</v>
      </c>
      <c r="D248" s="281" t="s">
        <v>4476</v>
      </c>
      <c r="E248" s="52">
        <v>1550000</v>
      </c>
    </row>
    <row r="249" spans="1:9">
      <c r="A249">
        <v>248</v>
      </c>
      <c r="B249" s="281" t="s">
        <v>1913</v>
      </c>
      <c r="C249" s="281" t="s">
        <v>4477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4478</v>
      </c>
      <c r="C250" s="281" t="s">
        <v>2859</v>
      </c>
      <c r="D250" s="281" t="s">
        <v>4478</v>
      </c>
      <c r="E250" s="52">
        <v>396000</v>
      </c>
    </row>
    <row r="251" spans="1:9">
      <c r="A251">
        <v>250</v>
      </c>
      <c r="B251" s="281" t="s">
        <v>4479</v>
      </c>
      <c r="C251" s="281" t="s">
        <v>3947</v>
      </c>
      <c r="D251" s="281" t="s">
        <v>4479</v>
      </c>
      <c r="E251" s="52">
        <v>800000</v>
      </c>
    </row>
    <row r="252" spans="1:9">
      <c r="A252">
        <v>251</v>
      </c>
      <c r="B252" s="281" t="s">
        <v>4480</v>
      </c>
      <c r="C252" s="281" t="s">
        <v>2333</v>
      </c>
      <c r="D252" s="281" t="s">
        <v>4480</v>
      </c>
    </row>
    <row r="253" spans="1:9">
      <c r="A253">
        <v>252</v>
      </c>
      <c r="B253" s="281" t="s">
        <v>4481</v>
      </c>
      <c r="C253" s="281" t="s">
        <v>3064</v>
      </c>
      <c r="D253" s="281" t="s">
        <v>4481</v>
      </c>
      <c r="E253" s="52">
        <v>1600000</v>
      </c>
    </row>
    <row r="254" spans="1:9">
      <c r="A254">
        <v>253</v>
      </c>
      <c r="B254" s="281" t="s">
        <v>4482</v>
      </c>
      <c r="C254" s="281" t="s">
        <v>3980</v>
      </c>
      <c r="D254" s="281" t="s">
        <v>4482</v>
      </c>
      <c r="E254" s="52">
        <v>374000</v>
      </c>
    </row>
    <row r="255" spans="1:9">
      <c r="A255">
        <v>254</v>
      </c>
      <c r="B255" s="281" t="s">
        <v>4091</v>
      </c>
      <c r="C255" s="281" t="s">
        <v>1187</v>
      </c>
      <c r="D255" s="281" t="s">
        <v>4091</v>
      </c>
      <c r="E255" s="52">
        <v>1200000</v>
      </c>
    </row>
    <row r="256" spans="1:9">
      <c r="A256">
        <v>255</v>
      </c>
      <c r="C256" s="281" t="s">
        <v>3994</v>
      </c>
      <c r="E256" s="52">
        <v>1090910</v>
      </c>
    </row>
    <row r="257" spans="1:6">
      <c r="A257">
        <v>256</v>
      </c>
      <c r="B257" s="281" t="s">
        <v>4483</v>
      </c>
      <c r="C257" s="281" t="s">
        <v>4484</v>
      </c>
      <c r="D257" s="281" t="s">
        <v>4483</v>
      </c>
    </row>
    <row r="258" spans="1:6">
      <c r="A258">
        <v>257</v>
      </c>
      <c r="B258" s="281" t="s">
        <v>4485</v>
      </c>
      <c r="C258" s="281" t="s">
        <v>4247</v>
      </c>
      <c r="D258" s="281" t="s">
        <v>4485</v>
      </c>
    </row>
    <row r="259" spans="1:6">
      <c r="A259">
        <v>258</v>
      </c>
      <c r="B259" s="281" t="s">
        <v>4486</v>
      </c>
      <c r="C259" s="281" t="s">
        <v>1185</v>
      </c>
      <c r="D259" s="281" t="s">
        <v>4486</v>
      </c>
      <c r="E259" s="52">
        <v>1600000</v>
      </c>
    </row>
    <row r="260" spans="1:6">
      <c r="A260">
        <v>259</v>
      </c>
      <c r="B260" s="281" t="s">
        <v>4783</v>
      </c>
      <c r="C260" s="281" t="s">
        <v>4784</v>
      </c>
      <c r="D260" s="281" t="s">
        <v>4785</v>
      </c>
    </row>
    <row r="261" spans="1:6">
      <c r="A261">
        <v>260</v>
      </c>
      <c r="C261" s="281" t="s">
        <v>4487</v>
      </c>
      <c r="E261" s="52">
        <v>450000</v>
      </c>
      <c r="F261" s="52">
        <v>180000</v>
      </c>
    </row>
    <row r="262" spans="1:6">
      <c r="A262">
        <v>261</v>
      </c>
      <c r="B262" s="281" t="s">
        <v>4043</v>
      </c>
      <c r="C262" s="281" t="s">
        <v>4042</v>
      </c>
      <c r="D262" s="281" t="s">
        <v>4043</v>
      </c>
      <c r="E262" s="52">
        <v>850000</v>
      </c>
    </row>
    <row r="263" spans="1:6">
      <c r="A263">
        <v>262</v>
      </c>
      <c r="B263" s="281" t="s">
        <v>4047</v>
      </c>
      <c r="C263" s="281" t="s">
        <v>4046</v>
      </c>
      <c r="D263" s="281" t="s">
        <v>4047</v>
      </c>
      <c r="E263" s="52">
        <v>300000</v>
      </c>
    </row>
    <row r="264" spans="1:6">
      <c r="A264">
        <v>263</v>
      </c>
      <c r="B264" s="281" t="s">
        <v>4488</v>
      </c>
      <c r="C264" s="281" t="s">
        <v>4048</v>
      </c>
      <c r="D264" s="281" t="s">
        <v>4488</v>
      </c>
      <c r="E264" s="52">
        <v>650000</v>
      </c>
    </row>
    <row r="265" spans="1:6">
      <c r="A265">
        <v>264</v>
      </c>
      <c r="C265" s="281" t="s">
        <v>4051</v>
      </c>
      <c r="E265" s="52">
        <v>850000</v>
      </c>
    </row>
    <row r="266" spans="1:6">
      <c r="A266">
        <v>265</v>
      </c>
      <c r="B266" s="281" t="s">
        <v>4489</v>
      </c>
      <c r="C266" s="281" t="s">
        <v>4055</v>
      </c>
      <c r="D266" s="281" t="s">
        <v>4489</v>
      </c>
      <c r="E266" s="52">
        <v>357000</v>
      </c>
    </row>
    <row r="267" spans="1:6">
      <c r="A267">
        <v>266</v>
      </c>
      <c r="B267" s="281" t="s">
        <v>3759</v>
      </c>
      <c r="C267" s="281" t="s">
        <v>4056</v>
      </c>
      <c r="D267" s="281" t="s">
        <v>3759</v>
      </c>
      <c r="E267" s="52">
        <v>8500</v>
      </c>
    </row>
    <row r="268" spans="1:6">
      <c r="A268">
        <v>267</v>
      </c>
      <c r="C268" s="281" t="s">
        <v>3077</v>
      </c>
      <c r="E268" s="52">
        <v>250000</v>
      </c>
    </row>
    <row r="269" spans="1:6">
      <c r="A269">
        <v>268</v>
      </c>
      <c r="B269" s="281" t="s">
        <v>4490</v>
      </c>
      <c r="C269" s="281" t="s">
        <v>3912</v>
      </c>
      <c r="D269" s="281" t="s">
        <v>4490</v>
      </c>
      <c r="E269" s="52">
        <v>70000</v>
      </c>
      <c r="F269" s="52">
        <v>40000</v>
      </c>
    </row>
    <row r="270" spans="1:6">
      <c r="A270">
        <v>269</v>
      </c>
      <c r="B270" s="281" t="s">
        <v>4066</v>
      </c>
      <c r="C270" s="281" t="s">
        <v>4065</v>
      </c>
      <c r="D270" s="281" t="s">
        <v>4066</v>
      </c>
      <c r="E270" s="52">
        <v>22000</v>
      </c>
    </row>
    <row r="271" spans="1:6">
      <c r="A271">
        <v>270</v>
      </c>
      <c r="B271" s="281" t="s">
        <v>4491</v>
      </c>
      <c r="C271" s="281" t="s">
        <v>4492</v>
      </c>
      <c r="D271" s="281" t="s">
        <v>4491</v>
      </c>
    </row>
    <row r="272" spans="1:6">
      <c r="A272">
        <v>271</v>
      </c>
      <c r="B272" s="281" t="s">
        <v>4070</v>
      </c>
      <c r="C272" s="281" t="s">
        <v>4069</v>
      </c>
      <c r="D272" s="281" t="s">
        <v>4070</v>
      </c>
    </row>
    <row r="273" spans="1:6">
      <c r="A273">
        <v>272</v>
      </c>
      <c r="B273" s="281" t="s">
        <v>1538</v>
      </c>
      <c r="C273" s="281" t="s">
        <v>4493</v>
      </c>
      <c r="D273" s="281" t="s">
        <v>1538</v>
      </c>
      <c r="E273" s="52">
        <v>1200000</v>
      </c>
    </row>
    <row r="274" spans="1:6">
      <c r="A274">
        <v>273</v>
      </c>
      <c r="B274" s="281" t="s">
        <v>4101</v>
      </c>
      <c r="C274" s="281" t="s">
        <v>4100</v>
      </c>
      <c r="D274" s="281" t="s">
        <v>4101</v>
      </c>
      <c r="E274" s="52">
        <v>1400000</v>
      </c>
    </row>
    <row r="275" spans="1:6">
      <c r="A275">
        <v>274</v>
      </c>
      <c r="B275" s="281" t="s">
        <v>4103</v>
      </c>
      <c r="C275" s="281" t="s">
        <v>3967</v>
      </c>
      <c r="D275" s="281" t="s">
        <v>4103</v>
      </c>
      <c r="E275" s="52">
        <v>1600000</v>
      </c>
    </row>
    <row r="276" spans="1:6">
      <c r="A276">
        <v>275</v>
      </c>
      <c r="B276" s="281" t="s">
        <v>4494</v>
      </c>
      <c r="C276" s="281" t="s">
        <v>4495</v>
      </c>
      <c r="D276" s="281" t="s">
        <v>4494</v>
      </c>
      <c r="E276" s="52">
        <v>150000</v>
      </c>
      <c r="F276" s="52">
        <v>110000</v>
      </c>
    </row>
    <row r="277" spans="1:6">
      <c r="A277">
        <v>276</v>
      </c>
      <c r="C277" s="281" t="s">
        <v>4108</v>
      </c>
      <c r="E277" s="52">
        <v>10000</v>
      </c>
    </row>
    <row r="278" spans="1:6">
      <c r="A278">
        <v>277</v>
      </c>
      <c r="B278" s="281" t="s">
        <v>4496</v>
      </c>
      <c r="C278" s="281" t="s">
        <v>4497</v>
      </c>
      <c r="D278" s="281" t="s">
        <v>4496</v>
      </c>
      <c r="E278" s="52">
        <v>1800000</v>
      </c>
    </row>
    <row r="279" spans="1:6">
      <c r="A279">
        <v>278</v>
      </c>
      <c r="B279" s="281" t="s">
        <v>4113</v>
      </c>
      <c r="C279" s="281" t="s">
        <v>4112</v>
      </c>
      <c r="D279" s="281" t="s">
        <v>4113</v>
      </c>
      <c r="E279" s="52">
        <v>1000000</v>
      </c>
    </row>
    <row r="280" spans="1:6">
      <c r="A280">
        <v>279</v>
      </c>
      <c r="B280" s="281" t="s">
        <v>4498</v>
      </c>
      <c r="C280" s="281" t="s">
        <v>4122</v>
      </c>
      <c r="D280" s="281" t="s">
        <v>4498</v>
      </c>
      <c r="E280" s="52">
        <v>1600000</v>
      </c>
    </row>
    <row r="281" spans="1:6">
      <c r="A281">
        <v>280</v>
      </c>
      <c r="B281" s="281" t="s">
        <v>4499</v>
      </c>
      <c r="C281" s="281" t="s">
        <v>4301</v>
      </c>
      <c r="D281" s="281" t="s">
        <v>4499</v>
      </c>
      <c r="E281" s="52">
        <v>2100000</v>
      </c>
    </row>
    <row r="282" spans="1:6">
      <c r="A282">
        <v>281</v>
      </c>
      <c r="B282" s="281" t="s">
        <v>2347</v>
      </c>
      <c r="C282" s="281" t="s">
        <v>4185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4186</v>
      </c>
      <c r="D283" s="281" t="s">
        <v>2382</v>
      </c>
      <c r="E283" s="52">
        <v>1200000</v>
      </c>
    </row>
    <row r="284" spans="1:6">
      <c r="A284">
        <v>283</v>
      </c>
      <c r="B284" s="281" t="s">
        <v>4500</v>
      </c>
      <c r="C284" s="281" t="s">
        <v>4192</v>
      </c>
      <c r="D284" s="281" t="s">
        <v>4500</v>
      </c>
      <c r="E284" s="52">
        <v>1700000</v>
      </c>
    </row>
    <row r="285" spans="1:6">
      <c r="A285">
        <v>284</v>
      </c>
      <c r="B285" s="281" t="s">
        <v>4284</v>
      </c>
      <c r="C285" s="281" t="s">
        <v>4285</v>
      </c>
      <c r="D285" s="281" t="s">
        <v>4284</v>
      </c>
      <c r="E285" s="52">
        <v>400000</v>
      </c>
    </row>
    <row r="286" spans="1:6">
      <c r="A286">
        <v>285</v>
      </c>
      <c r="B286" s="281" t="s">
        <v>4286</v>
      </c>
      <c r="C286" s="281" t="s">
        <v>4287</v>
      </c>
      <c r="D286" s="281" t="s">
        <v>4286</v>
      </c>
      <c r="E286" s="52">
        <v>400000</v>
      </c>
    </row>
    <row r="287" spans="1:6">
      <c r="A287">
        <v>286</v>
      </c>
      <c r="B287" s="281" t="s">
        <v>4302</v>
      </c>
      <c r="C287" s="281" t="s">
        <v>4301</v>
      </c>
      <c r="D287" s="281" t="s">
        <v>4302</v>
      </c>
      <c r="E287" s="52">
        <v>2100000</v>
      </c>
    </row>
    <row r="288" spans="1:6">
      <c r="A288">
        <v>287</v>
      </c>
      <c r="B288" s="281" t="s">
        <v>4501</v>
      </c>
      <c r="C288" s="281" t="s">
        <v>1813</v>
      </c>
      <c r="D288" s="281" t="s">
        <v>4501</v>
      </c>
      <c r="E288" s="52">
        <v>210000</v>
      </c>
    </row>
    <row r="289" spans="1:8">
      <c r="A289">
        <v>288</v>
      </c>
      <c r="C289" s="281" t="s">
        <v>4327</v>
      </c>
      <c r="E289" s="52">
        <v>350000</v>
      </c>
    </row>
    <row r="290" spans="1:8">
      <c r="A290">
        <v>289</v>
      </c>
      <c r="C290" s="281" t="s">
        <v>4527</v>
      </c>
      <c r="E290" s="52">
        <v>1500000</v>
      </c>
      <c r="H290" t="s">
        <v>4511</v>
      </c>
    </row>
    <row r="291" spans="1:8">
      <c r="A291">
        <v>290</v>
      </c>
      <c r="B291" s="281" t="s">
        <v>4536</v>
      </c>
      <c r="C291" s="281" t="s">
        <v>4537</v>
      </c>
      <c r="D291" s="281" t="s">
        <v>4536</v>
      </c>
      <c r="E291" s="52">
        <v>10000</v>
      </c>
      <c r="H291" t="s">
        <v>4514</v>
      </c>
    </row>
    <row r="292" spans="1:8">
      <c r="A292">
        <v>291</v>
      </c>
      <c r="B292" s="281" t="s">
        <v>4538</v>
      </c>
      <c r="C292" s="281" t="s">
        <v>4539</v>
      </c>
      <c r="D292" s="281" t="s">
        <v>4538</v>
      </c>
      <c r="E292" s="52">
        <v>100000</v>
      </c>
      <c r="F292" s="52">
        <v>25000</v>
      </c>
    </row>
    <row r="293" spans="1:8">
      <c r="A293">
        <v>292</v>
      </c>
      <c r="B293" s="281" t="s">
        <v>4540</v>
      </c>
      <c r="C293" s="281" t="s">
        <v>4301</v>
      </c>
      <c r="D293" s="281" t="s">
        <v>4540</v>
      </c>
      <c r="E293" s="52">
        <v>2100000</v>
      </c>
    </row>
    <row r="294" spans="1:8">
      <c r="A294">
        <v>293</v>
      </c>
      <c r="B294" s="281" t="s">
        <v>4541</v>
      </c>
      <c r="C294" s="281" t="s">
        <v>4542</v>
      </c>
      <c r="D294" s="281" t="s">
        <v>4541</v>
      </c>
      <c r="E294" s="52">
        <v>1000000</v>
      </c>
    </row>
    <row r="295" spans="1:8">
      <c r="A295">
        <v>294</v>
      </c>
      <c r="B295" s="281" t="s">
        <v>4543</v>
      </c>
      <c r="C295" s="281" t="s">
        <v>4542</v>
      </c>
      <c r="D295" s="281" t="s">
        <v>4543</v>
      </c>
      <c r="E295" s="52">
        <v>1000000</v>
      </c>
      <c r="H295" s="52" t="s">
        <v>4543</v>
      </c>
    </row>
    <row r="296" spans="1:8">
      <c r="A296">
        <v>295</v>
      </c>
      <c r="B296" s="281" t="s">
        <v>4583</v>
      </c>
      <c r="C296" s="281" t="s">
        <v>4582</v>
      </c>
      <c r="D296" s="281" t="s">
        <v>4583</v>
      </c>
      <c r="E296" s="52">
        <v>100000</v>
      </c>
      <c r="H296" s="52" t="s">
        <v>4584</v>
      </c>
    </row>
    <row r="297" spans="1:8">
      <c r="A297">
        <v>252</v>
      </c>
      <c r="C297" s="281" t="s">
        <v>4657</v>
      </c>
      <c r="E297" s="52">
        <v>300000</v>
      </c>
    </row>
    <row r="298" spans="1:8">
      <c r="A298">
        <v>253</v>
      </c>
      <c r="C298" s="281" t="s">
        <v>4680</v>
      </c>
      <c r="E298" s="52">
        <v>1000000</v>
      </c>
    </row>
    <row r="299" spans="1:8">
      <c r="A299">
        <v>254</v>
      </c>
      <c r="C299" s="281" t="s">
        <v>4683</v>
      </c>
      <c r="E299" s="52">
        <v>20000</v>
      </c>
    </row>
    <row r="300" spans="1:8">
      <c r="A300">
        <v>255</v>
      </c>
      <c r="C300" s="281" t="s">
        <v>4684</v>
      </c>
      <c r="E300" s="52">
        <v>30000</v>
      </c>
    </row>
    <row r="301" spans="1:8">
      <c r="A301">
        <v>256</v>
      </c>
      <c r="C301" s="281" t="s">
        <v>4704</v>
      </c>
      <c r="E301" s="52">
        <v>350000</v>
      </c>
    </row>
    <row r="302" spans="1:8">
      <c r="A302">
        <v>257</v>
      </c>
      <c r="C302" s="281" t="s">
        <v>4714</v>
      </c>
      <c r="D302" s="281" t="s">
        <v>4715</v>
      </c>
      <c r="E302" s="52">
        <v>1200000</v>
      </c>
    </row>
    <row r="303" spans="1:8">
      <c r="A303">
        <v>258</v>
      </c>
      <c r="C303" s="281" t="s">
        <v>4724</v>
      </c>
      <c r="E303" s="52">
        <v>100000</v>
      </c>
    </row>
    <row r="304" spans="1:8">
      <c r="A304">
        <v>259</v>
      </c>
      <c r="C304" s="281" t="s">
        <v>4775</v>
      </c>
      <c r="D304" s="281" t="s">
        <v>4776</v>
      </c>
      <c r="E304" s="52">
        <v>100000</v>
      </c>
    </row>
    <row r="305" spans="1:5">
      <c r="A305">
        <v>260</v>
      </c>
      <c r="C305" s="281" t="s">
        <v>4801</v>
      </c>
      <c r="E305" s="52">
        <v>300000</v>
      </c>
    </row>
    <row r="306" spans="1:5">
      <c r="A306">
        <v>261</v>
      </c>
      <c r="C306" s="281" t="s">
        <v>4809</v>
      </c>
      <c r="D306" s="281" t="s">
        <v>4810</v>
      </c>
      <c r="E306" s="52">
        <v>350000</v>
      </c>
    </row>
    <row r="307" spans="1:5">
      <c r="A307">
        <v>262</v>
      </c>
      <c r="C307" s="281" t="s">
        <v>4828</v>
      </c>
      <c r="D307" s="281" t="s">
        <v>3322</v>
      </c>
      <c r="E307" s="52">
        <v>2000000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3820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3819</v>
      </c>
      <c r="I1" s="7" t="s">
        <v>47</v>
      </c>
      <c r="J1" s="7" t="s">
        <v>48</v>
      </c>
      <c r="K1">
        <v>161</v>
      </c>
    </row>
    <row r="2" spans="1:11">
      <c r="A2">
        <v>1</v>
      </c>
      <c r="B2" s="13">
        <v>46051</v>
      </c>
      <c r="C2" s="13"/>
      <c r="D2" s="281" t="s">
        <v>4203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4204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4205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3824</v>
      </c>
      <c r="D5" s="281" t="s">
        <v>4206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3821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3824</v>
      </c>
      <c r="D7" s="281" t="s">
        <v>4207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4208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3824</v>
      </c>
      <c r="D9" s="281" t="s">
        <v>4209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4210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3824</v>
      </c>
      <c r="D11" s="281" t="s">
        <v>4211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3824</v>
      </c>
      <c r="D12" s="281" t="s">
        <v>4212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3824</v>
      </c>
      <c r="D13" s="281" t="s">
        <v>4213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3824</v>
      </c>
      <c r="D14" s="281" t="s">
        <v>4214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4215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4216</v>
      </c>
    </row>
    <row r="16" spans="1:11">
      <c r="A16">
        <v>15</v>
      </c>
      <c r="B16" s="13">
        <v>46051</v>
      </c>
      <c r="C16" s="13"/>
      <c r="D16" s="281" t="s">
        <v>4217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4216</v>
      </c>
    </row>
    <row r="17" spans="1:10">
      <c r="A17">
        <v>16</v>
      </c>
      <c r="B17" s="13">
        <v>46051</v>
      </c>
      <c r="C17" s="13" t="s">
        <v>3824</v>
      </c>
      <c r="D17" s="281" t="s">
        <v>4218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4216</v>
      </c>
    </row>
    <row r="18" spans="1:10">
      <c r="A18">
        <v>17</v>
      </c>
      <c r="B18" s="13">
        <v>46051</v>
      </c>
      <c r="C18" s="13"/>
      <c r="D18" s="281" t="s">
        <v>4220</v>
      </c>
      <c r="E18" s="189" t="s">
        <v>4221</v>
      </c>
      <c r="F18" s="189" t="s">
        <v>4222</v>
      </c>
      <c r="G18" s="52">
        <v>1</v>
      </c>
      <c r="H18" s="52">
        <v>1500000</v>
      </c>
      <c r="I18" t="s">
        <v>4223</v>
      </c>
    </row>
    <row r="19" spans="1:10">
      <c r="A19">
        <v>18</v>
      </c>
      <c r="B19" s="13">
        <v>46051</v>
      </c>
      <c r="C19" s="13"/>
      <c r="D19" s="281" t="s">
        <v>4224</v>
      </c>
      <c r="E19" s="189" t="s">
        <v>4221</v>
      </c>
      <c r="F19" s="189" t="s">
        <v>4222</v>
      </c>
      <c r="G19" s="52">
        <v>1</v>
      </c>
      <c r="H19" s="52">
        <v>1500000</v>
      </c>
      <c r="I19" t="s">
        <v>4225</v>
      </c>
    </row>
    <row r="20" spans="1:10">
      <c r="A20">
        <v>19</v>
      </c>
      <c r="B20" s="13">
        <v>46051</v>
      </c>
      <c r="C20" s="13"/>
      <c r="D20" s="281" t="s">
        <v>4226</v>
      </c>
      <c r="E20" s="189" t="s">
        <v>4221</v>
      </c>
      <c r="F20" s="189" t="s">
        <v>4222</v>
      </c>
      <c r="G20" s="52">
        <v>1</v>
      </c>
      <c r="H20" s="52">
        <v>1500000</v>
      </c>
      <c r="I20" t="s">
        <v>4227</v>
      </c>
    </row>
    <row r="21" spans="1:10">
      <c r="A21">
        <v>20</v>
      </c>
      <c r="B21" s="13">
        <v>46051</v>
      </c>
      <c r="C21" s="13"/>
      <c r="D21" s="281" t="s">
        <v>4229</v>
      </c>
      <c r="E21" s="189" t="s">
        <v>4221</v>
      </c>
      <c r="F21" s="189" t="s">
        <v>4222</v>
      </c>
      <c r="G21" s="52">
        <v>1</v>
      </c>
      <c r="H21" s="52">
        <v>1500000</v>
      </c>
      <c r="I21" t="s">
        <v>4227</v>
      </c>
    </row>
    <row r="22" spans="1:10">
      <c r="A22">
        <v>21</v>
      </c>
      <c r="B22" s="13">
        <v>46051</v>
      </c>
      <c r="C22" s="13"/>
      <c r="D22" s="281" t="s">
        <v>4228</v>
      </c>
      <c r="E22" s="189" t="s">
        <v>4221</v>
      </c>
      <c r="F22" s="189" t="s">
        <v>4222</v>
      </c>
      <c r="G22" s="52">
        <v>1</v>
      </c>
      <c r="H22" s="52">
        <v>1500000</v>
      </c>
      <c r="I22" t="s">
        <v>4227</v>
      </c>
    </row>
    <row r="23" spans="1:10">
      <c r="A23">
        <v>22</v>
      </c>
      <c r="B23" s="13">
        <v>46051</v>
      </c>
      <c r="C23" s="13"/>
      <c r="D23" s="281" t="s">
        <v>4230</v>
      </c>
      <c r="E23" s="189" t="s">
        <v>4221</v>
      </c>
      <c r="F23" s="189" t="s">
        <v>4222</v>
      </c>
      <c r="G23" s="52">
        <v>1</v>
      </c>
      <c r="H23" s="52">
        <v>1500000</v>
      </c>
      <c r="I23" t="s">
        <v>4227</v>
      </c>
    </row>
    <row r="24" spans="1:10">
      <c r="A24">
        <v>23</v>
      </c>
      <c r="B24" s="13">
        <v>46051</v>
      </c>
      <c r="C24" s="13"/>
      <c r="D24" s="281" t="s">
        <v>4231</v>
      </c>
      <c r="E24" s="189" t="s">
        <v>4221</v>
      </c>
      <c r="F24" s="189" t="s">
        <v>4222</v>
      </c>
      <c r="G24" s="52">
        <v>1</v>
      </c>
      <c r="H24" s="52">
        <v>1500000</v>
      </c>
      <c r="I24" t="s">
        <v>4225</v>
      </c>
    </row>
    <row r="25" spans="1:10">
      <c r="A25">
        <v>24</v>
      </c>
      <c r="B25" s="13">
        <v>46051</v>
      </c>
      <c r="C25" s="13"/>
      <c r="D25" s="281" t="s">
        <v>4232</v>
      </c>
      <c r="E25" s="189" t="s">
        <v>4219</v>
      </c>
      <c r="F25" s="189" t="s">
        <v>1955</v>
      </c>
      <c r="G25" s="52">
        <v>1</v>
      </c>
      <c r="H25" s="52">
        <v>1500000</v>
      </c>
      <c r="I25" t="s">
        <v>4233</v>
      </c>
    </row>
    <row r="26" spans="1:10">
      <c r="A26">
        <v>25</v>
      </c>
      <c r="B26" s="13">
        <v>46051</v>
      </c>
      <c r="C26" s="13"/>
      <c r="D26" s="281" t="s">
        <v>4234</v>
      </c>
      <c r="E26" s="189" t="s">
        <v>4219</v>
      </c>
      <c r="F26" s="189" t="s">
        <v>1955</v>
      </c>
      <c r="G26" s="52">
        <v>1</v>
      </c>
      <c r="H26" s="52">
        <v>1500000</v>
      </c>
      <c r="I26" t="s">
        <v>4227</v>
      </c>
    </row>
    <row r="27" spans="1:10">
      <c r="A27">
        <v>26</v>
      </c>
      <c r="B27" s="13">
        <v>46051</v>
      </c>
      <c r="C27" s="13"/>
      <c r="D27" s="281" t="s">
        <v>4235</v>
      </c>
      <c r="E27" s="189" t="s">
        <v>4219</v>
      </c>
      <c r="F27" s="189" t="s">
        <v>1955</v>
      </c>
      <c r="H27" s="52">
        <v>1500000</v>
      </c>
      <c r="I27" t="s">
        <v>3060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4237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4236</v>
      </c>
    </row>
    <row r="29" spans="1:10">
      <c r="A29">
        <v>28</v>
      </c>
      <c r="B29" s="13">
        <v>46051</v>
      </c>
      <c r="C29" s="13"/>
      <c r="D29" s="281" t="s">
        <v>4238</v>
      </c>
      <c r="E29" s="189" t="s">
        <v>1185</v>
      </c>
      <c r="F29" s="189" t="s">
        <v>1336</v>
      </c>
      <c r="H29" s="52">
        <v>1400000</v>
      </c>
      <c r="I29" t="s">
        <v>4236</v>
      </c>
      <c r="J29" t="s">
        <v>2320</v>
      </c>
    </row>
    <row r="30" spans="1:10">
      <c r="A30">
        <v>29</v>
      </c>
      <c r="B30" s="13">
        <v>46051</v>
      </c>
      <c r="C30" s="13" t="s">
        <v>3824</v>
      </c>
      <c r="D30" s="281" t="s">
        <v>4239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4236</v>
      </c>
    </row>
    <row r="31" spans="1:10">
      <c r="A31">
        <v>30</v>
      </c>
      <c r="B31" s="13">
        <v>46051</v>
      </c>
      <c r="C31" s="13"/>
      <c r="D31" s="281" t="s">
        <v>4240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4236</v>
      </c>
    </row>
    <row r="32" spans="1:10">
      <c r="A32">
        <v>31</v>
      </c>
      <c r="B32" s="13">
        <v>46051</v>
      </c>
      <c r="C32" s="13"/>
      <c r="D32" s="281" t="s">
        <v>4241</v>
      </c>
      <c r="E32" s="189" t="s">
        <v>1185</v>
      </c>
      <c r="F32" s="189" t="s">
        <v>1336</v>
      </c>
      <c r="H32" s="52">
        <v>1400000</v>
      </c>
      <c r="I32" t="s">
        <v>4236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4242</v>
      </c>
      <c r="E33" s="189" t="s">
        <v>1185</v>
      </c>
      <c r="F33" s="189" t="s">
        <v>1336</v>
      </c>
      <c r="H33" s="52">
        <v>1400000</v>
      </c>
      <c r="I33" t="s">
        <v>4236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4243</v>
      </c>
      <c r="E34" s="189" t="s">
        <v>1185</v>
      </c>
      <c r="F34" s="189" t="s">
        <v>1336</v>
      </c>
      <c r="H34" s="52">
        <v>1400000</v>
      </c>
      <c r="I34" t="s">
        <v>4236</v>
      </c>
      <c r="J34" t="s">
        <v>4579</v>
      </c>
    </row>
    <row r="35" spans="1:10">
      <c r="A35">
        <v>34</v>
      </c>
      <c r="B35" s="13">
        <v>46051</v>
      </c>
      <c r="C35" s="13"/>
      <c r="D35" s="281" t="s">
        <v>4244</v>
      </c>
      <c r="E35" s="189" t="s">
        <v>1185</v>
      </c>
      <c r="F35" s="189" t="s">
        <v>1336</v>
      </c>
      <c r="H35" s="52">
        <v>1400000</v>
      </c>
      <c r="I35" t="s">
        <v>4236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4245</v>
      </c>
      <c r="E36" s="189" t="s">
        <v>1185</v>
      </c>
      <c r="F36" s="189" t="s">
        <v>1336</v>
      </c>
      <c r="H36" s="52">
        <v>1400000</v>
      </c>
      <c r="I36" t="s">
        <v>4236</v>
      </c>
      <c r="J36" t="s">
        <v>4561</v>
      </c>
    </row>
    <row r="37" spans="1:10">
      <c r="A37">
        <v>36</v>
      </c>
      <c r="B37" s="13">
        <v>46051</v>
      </c>
      <c r="C37" s="13"/>
      <c r="D37" s="281" t="s">
        <v>4246</v>
      </c>
      <c r="E37" s="189" t="s">
        <v>1185</v>
      </c>
      <c r="F37" s="189" t="s">
        <v>1336</v>
      </c>
      <c r="H37" s="52">
        <v>1400000</v>
      </c>
      <c r="I37" t="s">
        <v>4236</v>
      </c>
      <c r="J37" t="s">
        <v>4561</v>
      </c>
    </row>
    <row r="38" spans="1:10">
      <c r="A38">
        <v>37</v>
      </c>
      <c r="B38" s="13">
        <v>46051</v>
      </c>
      <c r="C38" s="13"/>
      <c r="D38" s="281" t="s">
        <v>3818</v>
      </c>
      <c r="E38" s="189" t="s">
        <v>4250</v>
      </c>
      <c r="F38" s="189" t="s">
        <v>4251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3824</v>
      </c>
      <c r="D39" s="281" t="s">
        <v>4248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4249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4252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4253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4254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4255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4258</v>
      </c>
      <c r="E45" s="189" t="s">
        <v>1536</v>
      </c>
      <c r="F45" s="189" t="s">
        <v>4259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4260</v>
      </c>
      <c r="E46" s="189" t="s">
        <v>1536</v>
      </c>
      <c r="F46" s="189" t="s">
        <v>4256</v>
      </c>
      <c r="G46" s="52">
        <v>1</v>
      </c>
      <c r="H46" s="52">
        <v>1400000</v>
      </c>
      <c r="I46" t="s">
        <v>4261</v>
      </c>
    </row>
    <row r="47" spans="1:10">
      <c r="A47">
        <v>46</v>
      </c>
      <c r="B47" s="13">
        <v>46051</v>
      </c>
      <c r="C47" s="13"/>
      <c r="D47" s="281" t="s">
        <v>4262</v>
      </c>
      <c r="E47" s="189" t="s">
        <v>1536</v>
      </c>
      <c r="F47" s="189" t="s">
        <v>4256</v>
      </c>
      <c r="G47" s="52">
        <v>1</v>
      </c>
      <c r="H47" s="52">
        <v>1400000</v>
      </c>
      <c r="I47" t="s">
        <v>4263</v>
      </c>
    </row>
    <row r="48" spans="1:10">
      <c r="A48">
        <v>47</v>
      </c>
      <c r="B48" s="13">
        <v>46052</v>
      </c>
      <c r="C48" s="13"/>
      <c r="D48" s="281" t="s">
        <v>4266</v>
      </c>
      <c r="E48" s="189" t="s">
        <v>2144</v>
      </c>
      <c r="F48" s="189" t="s">
        <v>4264</v>
      </c>
      <c r="G48" s="52">
        <v>0</v>
      </c>
      <c r="H48" s="52">
        <v>1400000</v>
      </c>
      <c r="I48" t="s">
        <v>4267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4270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3824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3824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4271</v>
      </c>
      <c r="F54" s="189" t="s">
        <v>4272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3514</v>
      </c>
      <c r="E55" s="189" t="s">
        <v>4273</v>
      </c>
      <c r="F55" s="189" t="s">
        <v>3514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4274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4275</v>
      </c>
    </row>
    <row r="58" spans="1:9">
      <c r="A58">
        <v>57</v>
      </c>
      <c r="B58" s="13">
        <v>46052</v>
      </c>
      <c r="C58" s="13" t="s">
        <v>3824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3455</v>
      </c>
    </row>
    <row r="59" spans="1:9">
      <c r="A59">
        <v>58</v>
      </c>
      <c r="B59" s="13">
        <v>46052</v>
      </c>
      <c r="C59" s="13"/>
      <c r="D59" s="281" t="s">
        <v>4276</v>
      </c>
      <c r="E59" s="189" t="s">
        <v>4277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3814</v>
      </c>
      <c r="D60" s="281" t="s">
        <v>4278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4279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4280</v>
      </c>
      <c r="E62" s="189" t="s">
        <v>2985</v>
      </c>
      <c r="F62" s="189">
        <v>24137519344</v>
      </c>
      <c r="G62" s="52">
        <v>10</v>
      </c>
      <c r="I62" t="s">
        <v>4281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4282</v>
      </c>
      <c r="E65" s="189" t="s">
        <v>3916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3814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4283</v>
      </c>
    </row>
    <row r="67" spans="1:10">
      <c r="A67">
        <v>66</v>
      </c>
      <c r="B67" s="13">
        <v>46055</v>
      </c>
      <c r="C67" s="13" t="s">
        <v>4768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4502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4504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3647</v>
      </c>
      <c r="D70" s="281" t="s">
        <v>4506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4509</v>
      </c>
      <c r="F71" s="189" t="s">
        <v>4510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4515</v>
      </c>
      <c r="E72" s="189" t="s">
        <v>4512</v>
      </c>
      <c r="F72" s="189" t="s">
        <v>4513</v>
      </c>
      <c r="G72" s="52">
        <v>1</v>
      </c>
      <c r="H72" s="52">
        <v>100000</v>
      </c>
      <c r="I72" t="s">
        <v>4514</v>
      </c>
    </row>
    <row r="73" spans="1:10">
      <c r="A73">
        <v>72</v>
      </c>
      <c r="B73" s="13">
        <v>46085</v>
      </c>
      <c r="C73" s="13"/>
      <c r="D73" s="281" t="s">
        <v>4516</v>
      </c>
      <c r="E73" s="189" t="s">
        <v>4512</v>
      </c>
      <c r="F73" s="189" t="s">
        <v>4513</v>
      </c>
      <c r="G73" s="52">
        <v>1</v>
      </c>
      <c r="H73" s="52">
        <v>100000</v>
      </c>
      <c r="I73" t="s">
        <v>4514</v>
      </c>
    </row>
    <row r="74" spans="1:10">
      <c r="A74">
        <v>73</v>
      </c>
      <c r="B74" s="13">
        <v>46090</v>
      </c>
      <c r="C74" s="13"/>
      <c r="D74" s="281" t="s">
        <v>4544</v>
      </c>
      <c r="E74" s="189" t="s">
        <v>4542</v>
      </c>
      <c r="F74" s="189" t="s">
        <v>4543</v>
      </c>
      <c r="G74" s="52">
        <v>1</v>
      </c>
      <c r="H74" s="52">
        <v>1000000</v>
      </c>
      <c r="I74" t="s">
        <v>4543</v>
      </c>
    </row>
    <row r="75" spans="1:10">
      <c r="A75">
        <v>74</v>
      </c>
      <c r="B75" s="13">
        <v>46090</v>
      </c>
      <c r="C75" s="13"/>
      <c r="D75" s="281" t="s">
        <v>4545</v>
      </c>
      <c r="E75" s="189" t="s">
        <v>4542</v>
      </c>
      <c r="F75" s="189" t="s">
        <v>4543</v>
      </c>
      <c r="G75" s="52">
        <v>1</v>
      </c>
      <c r="H75" s="52">
        <v>1000000</v>
      </c>
      <c r="I75" t="s">
        <v>4543</v>
      </c>
    </row>
    <row r="76" spans="1:10">
      <c r="A76">
        <v>75</v>
      </c>
      <c r="B76" s="13">
        <v>46090</v>
      </c>
      <c r="C76" s="13" t="s">
        <v>3824</v>
      </c>
      <c r="D76" s="281" t="s">
        <v>4546</v>
      </c>
      <c r="E76" s="189" t="s">
        <v>1822</v>
      </c>
      <c r="F76" s="189" t="s">
        <v>4081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3824</v>
      </c>
      <c r="D77" s="281" t="s">
        <v>4548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4552</v>
      </c>
      <c r="E78" s="189" t="s">
        <v>4553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4585</v>
      </c>
      <c r="E81" s="189" t="s">
        <v>4582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4713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3647</v>
      </c>
      <c r="D84" s="281" t="s">
        <v>4587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4589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4590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4591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4592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3647</v>
      </c>
      <c r="D89" s="281" t="s">
        <v>4597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3824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4611</v>
      </c>
      <c r="D92" s="281" t="s">
        <v>4606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4609</v>
      </c>
    </row>
    <row r="93" spans="1:10">
      <c r="A93">
        <v>92</v>
      </c>
      <c r="B93" s="13">
        <v>46101</v>
      </c>
      <c r="C93" s="13" t="s">
        <v>4745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3824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4713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3824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3824</v>
      </c>
      <c r="E99" s="189" t="s">
        <v>4042</v>
      </c>
      <c r="F99" s="189" t="s">
        <v>4043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3824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3824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3526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3814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4646</v>
      </c>
    </row>
    <row r="105" spans="1:9">
      <c r="A105">
        <v>104</v>
      </c>
      <c r="B105" s="13">
        <v>46105</v>
      </c>
      <c r="C105" s="13" t="s">
        <v>3814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4857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4701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3824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4100</v>
      </c>
      <c r="F109" s="189" t="s">
        <v>4101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3824</v>
      </c>
      <c r="E110" s="189" t="s">
        <v>4657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4667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3572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4757</v>
      </c>
      <c r="D113" s="281" t="s">
        <v>4671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3824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3824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3824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3824</v>
      </c>
      <c r="E118" s="189" t="s">
        <v>4477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3824</v>
      </c>
      <c r="E120" s="189" t="s">
        <v>4684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3647</v>
      </c>
      <c r="D121" s="281" t="s">
        <v>4693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3647</v>
      </c>
      <c r="D122" s="281" t="s">
        <v>4696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3824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4702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3824</v>
      </c>
      <c r="E126" s="189" t="s">
        <v>4704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4548</v>
      </c>
      <c r="E127" s="189" t="s">
        <v>1701</v>
      </c>
      <c r="F127" s="189" t="s">
        <v>4459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3824</v>
      </c>
      <c r="E128" s="189" t="s">
        <v>4724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4301</v>
      </c>
      <c r="F129" s="189" t="s">
        <v>4302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3824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4805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4768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3824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3824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3824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3824</v>
      </c>
      <c r="E138" s="189" t="s">
        <v>3980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4775</v>
      </c>
      <c r="F139" s="189" t="s">
        <v>4776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3506</v>
      </c>
      <c r="F140" s="189" t="s">
        <v>3516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4815</v>
      </c>
      <c r="E141" s="189" t="s">
        <v>4122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3824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3824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3824</v>
      </c>
      <c r="E145" s="189" t="s">
        <v>4801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4081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4857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3824</v>
      </c>
      <c r="E148" s="189" t="s">
        <v>1461</v>
      </c>
      <c r="F148" s="189" t="s">
        <v>4454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/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3097</v>
      </c>
      <c r="F151" s="189">
        <v>1087327175</v>
      </c>
      <c r="G151" s="52">
        <v>1</v>
      </c>
      <c r="H151" s="52">
        <v>90000</v>
      </c>
      <c r="I151" t="s">
        <v>4824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4828</v>
      </c>
      <c r="F153" s="189" t="s">
        <v>3322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3647</v>
      </c>
      <c r="D154" s="281" t="s">
        <v>4829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3824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3824</v>
      </c>
      <c r="D156" s="281" t="s">
        <v>3818</v>
      </c>
      <c r="E156" s="189" t="s">
        <v>4247</v>
      </c>
      <c r="F156" s="189" t="s">
        <v>4485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3824</v>
      </c>
      <c r="D157" s="281" t="s">
        <v>4835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3824</v>
      </c>
      <c r="E158" s="189" t="s">
        <v>1998</v>
      </c>
      <c r="F158" s="189" t="s">
        <v>3580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4591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3824</v>
      </c>
      <c r="E160" s="189" t="s">
        <v>4859</v>
      </c>
      <c r="F160" s="189" t="s">
        <v>4860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3824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B162" s="13"/>
      <c r="C162" s="13"/>
    </row>
    <row r="163" spans="1:9">
      <c r="B163" s="13"/>
      <c r="C163" s="13"/>
    </row>
    <row r="164" spans="1:9">
      <c r="B164" s="13"/>
      <c r="C164" s="13"/>
    </row>
    <row r="165" spans="1:9">
      <c r="B165" s="13"/>
      <c r="C165" s="13"/>
    </row>
    <row r="166" spans="1:9">
      <c r="B166" s="13"/>
      <c r="C166" s="13"/>
    </row>
    <row r="167" spans="1:9">
      <c r="B167" s="13"/>
      <c r="C167" s="13"/>
    </row>
    <row r="168" spans="1:9">
      <c r="B168" s="13"/>
      <c r="C168" s="13"/>
    </row>
    <row r="169" spans="1:9">
      <c r="B169" s="13"/>
      <c r="C169" s="13"/>
    </row>
    <row r="170" spans="1:9">
      <c r="B170" s="13"/>
      <c r="C170" s="13"/>
    </row>
    <row r="171" spans="1:9">
      <c r="B171" s="13"/>
      <c r="C171" s="13"/>
    </row>
    <row r="172" spans="1:9">
      <c r="B172" s="13"/>
      <c r="C172" s="13"/>
    </row>
    <row r="173" spans="1:9">
      <c r="B173" s="13"/>
      <c r="C173" s="13"/>
    </row>
    <row r="174" spans="1:9">
      <c r="B174" s="13"/>
      <c r="C174" s="13"/>
    </row>
    <row r="175" spans="1:9">
      <c r="B175" s="13"/>
      <c r="C175" s="13"/>
    </row>
    <row r="176" spans="1:9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3816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3815</v>
      </c>
      <c r="G8" s="295" t="s">
        <v>3811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3809</v>
      </c>
      <c r="G9" s="295" t="s">
        <v>3812</v>
      </c>
    </row>
    <row r="10" spans="1:9" ht="28.35" customHeight="1">
      <c r="F10" s="295" t="s">
        <v>3810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3817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3814</v>
      </c>
    </row>
    <row r="3" spans="1:1">
      <c r="A3" s="297" t="s">
        <v>3809</v>
      </c>
    </row>
    <row r="4" spans="1:1">
      <c r="A4" s="297" t="s">
        <v>3810</v>
      </c>
    </row>
    <row r="5" spans="1:1">
      <c r="A5" s="297" t="s">
        <v>3367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3822</v>
      </c>
    </row>
    <row r="2" spans="1:1">
      <c r="A2" t="s">
        <v>3811</v>
      </c>
    </row>
    <row r="3" spans="1:1">
      <c r="A3" t="s">
        <v>3812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2026-04-07T09:46:55Z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