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A77BE15-BB64-49E7-AB4D-28D5EF7527A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<sst xmlns="http://schemas.openxmlformats.org/spreadsheetml/2006/main" count="15738" uniqueCount="4665">
  <si>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</si>
  <si>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</si>
  <si>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</si>
  <si>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</si>
  <si>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</si>
  <si>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</si>
  <si>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</si>
  <si>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</si>
  <si>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</si>
  <si>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</si>
  <si>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</si>
  <si>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</si>
  <si>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</si>
  <si>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</si>
  <si>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</si>
  <si>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</si>
  <si>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</si>
  <si>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</si>
  <si>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</si>
  <si>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</si>
  <si>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</si>
  <si>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</si>
  <si>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</si>
  <si>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</si>
  <si>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</si>
  <si>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</si>
  <si>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</si>
  <si>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</si>
  <si>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</si>
  <si>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</si>
  <si>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</si>
  <si>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</si>
  <si>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</si>
  <si>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</si>
  <si>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</si>
  <si>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</si>
  <si>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</si>
  <si>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</si>
  <si>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</si>
  <si>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</si>
  <si>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</si>
  <si>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</si>
  <si>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</si>
  <si>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</si>
  <si>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</si>
  <si>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</si>
  <si>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</si>
  <si>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</si>
  <si>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</si>
  <si>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</si>
  <si>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</si>
  <si>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</si>
  <si>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</si>
  <si>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</si>
  <si>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</si>
  <si>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</si>
  <si>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</si>
  <si>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</si>
  <si>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</si>
  <si>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</si>
  <si>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</si>
  <si>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</si>
  <si>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</si>
  <si>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</si>
  <si>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</si>
  <si>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</si>
  <si>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</si>
  <si>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</si>
  <si>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</si>
  <si>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</si>
  <si>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</si>
  <si>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</si>
  <si>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</si>
  <si>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</si>
  <si>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</si>
  <si>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</si>
  <si>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</si>
  <si>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</si>
  <si>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</si>
  <si>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</si>
  <si>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</si>
  <si>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</si>
  <si>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</si>
  <si>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</si>
  <si>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</si>
  <si>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</si>
  <si>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</si>
  <si>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</si>
  <si>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</si>
  <si>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</si>
  <si>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</si>
  <si>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</si>
  <si>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</si>
  <si>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</si>
  <si>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</si>
  <si>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</si>
  <si>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</si>
  <si>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</si>
  <si>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</si>
  <si>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</si>
  <si>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</si>
  <si>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</si>
  <si>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</si>
  <si>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</si>
  <si>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</si>
  <si>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</si>
  <si>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</si>
  <si>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</si>
  <si>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</si>
  <si>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</si>
  <si>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</si>
  <si>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</si>
  <si>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</si>
  <si>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</si>
  <si>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</si>
  <si>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</si>
  <si>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</si>
  <si>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</si>
  <si>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</si>
  <si>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</si>
  <si>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</si>
  <si>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</si>
  <si>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</si>
  <si>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</si>
  <si>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</si>
  <si>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</si>
  <si>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</si>
  <si>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</si>
  <si>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</si>
  <si>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</si>
  <si>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</si>
  <si>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</si>
  <si>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</si>
  <si>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</si>
  <si>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</si>
  <si>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</si>
  <si>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</si>
  <si>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</si>
  <si>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</si>
  <si>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</si>
  <si>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</si>
  <si>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</si>
  <si>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</si>
  <si>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</si>
  <si>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</si>
  <si>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</si>
  <si>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</si>
  <si>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</si>
  <si>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</si>
  <si>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</si>
  <si>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</si>
  <si>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</si>
  <si>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</si>
  <si>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</si>
  <si>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</si>
  <si>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</si>
  <si>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</si>
  <si>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</si>
  <si>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</si>
  <si>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</si>
  <si>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</si>
  <si>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</si>
  <si>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</si>
  <si>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</si>
  <si>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</si>
  <si>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</si>
  <si>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</si>
  <si>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</si>
  <si>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</si>
  <si>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</si>
  <si>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</si>
  <si>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</si>
  <si>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</si>
  <si>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</si>
  <si>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</si>
  <si>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</si>
  <si>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</si>
  <si>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</si>
  <si>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</si>
  <si>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</si>
  <si>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</si>
  <si>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</si>
  <si>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</si>
  <si>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</si>
  <si>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</si>
  <si>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</si>
  <si>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</si>
  <si>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</si>
  <si>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</si>
  <si>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</si>
  <si>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</si>
  <si>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</si>
  <si>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</si>
  <si>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</si>
  <si>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</si>
  <si>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</si>
  <si>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</si>
  <si>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</si>
  <si>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</si>
  <si>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</si>
  <si>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</si>
  <si>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</si>
  <si>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</si>
  <si>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</si>
  <si>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</si>
  <si>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</si>
  <si>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</si>
  <si>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</si>
  <si>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</si>
  <si>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</si>
  <si>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</si>
  <si>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</si>
  <si>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</si>
  <si>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</si>
  <si>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</si>
  <si>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</si>
  <si>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</si>
  <si>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</si>
  <si>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</si>
  <si>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</si>
  <si>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</si>
  <si>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</si>
  <si>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</si>
  <si>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</si>
  <si>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</si>
  <si>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</si>
  <si>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</si>
  <si>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</si>
  <si>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</si>
  <si>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</si>
  <si>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</si>
  <si>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</si>
  <si>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</si>
  <si>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</si>
  <si>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</si>
  <si>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</si>
  <si>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</si>
  <si>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</si>
  <si>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</si>
  <si>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</si>
  <si>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</si>
  <si>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</si>
  <si>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</si>
  <si>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</si>
  <si>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</si>
  <si>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</si>
  <si>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</si>
  <si>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</si>
  <si>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</si>
  <si>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</si>
  <si>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</si>
  <si>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</si>
  <si>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</si>
  <si>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</si>
  <si>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</si>
  <si>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</si>
  <si>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</si>
  <si>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</si>
  <si>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</si>
  <si>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</si>
  <si>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</si>
  <si>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</si>
  <si>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</si>
  <si>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</si>
  <si>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</si>
  <si>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</si>
  <si>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</si>
  <si>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</si>
  <si>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</si>
  <si>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</si>
  <si>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</si>
  <si>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</si>
  <si>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</si>
  <si>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</si>
  <si>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</si>
  <si>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</si>
  <si>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</si>
  <si>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</si>
  <si>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</si>
  <si>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</si>
  <si>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</si>
  <si>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</si>
  <si>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</si>
  <si>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</si>
  <si>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</si>
  <si>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</si>
  <si>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</si>
  <si>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</si>
  <si>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</si>
  <si>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</si>
  <si>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</si>
  <si>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</si>
  <si>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</si>
  <si>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</si>
  <si>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</si>
  <si>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</si>
  <si>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</si>
  <si>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</si>
  <si>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</si>
  <si>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</si>
  <si>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</si>
  <si>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</si>
  <si>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</si>
  <si>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</si>
  <si>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</si>
  <si>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</si>
  <si>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</si>
  <si>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</si>
  <si>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</si>
  <si>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</si>
  <si>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</si>
  <si>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</si>
  <si>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</si>
  <si>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</si>
  <si>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</si>
  <si>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</si>
  <si>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</si>
  <si>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</si>
  <si>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</si>
  <si>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</si>
  <si>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</si>
  <si>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</si>
  <si>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</si>
  <si>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</si>
  <si>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</si>
  <si>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</si>
  <si>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</si>
  <si>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</si>
  <si>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</si>
  <si>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</si>
  <si>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</si>
  <si>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</si>
  <si>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</si>
  <si>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</si>
  <si>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</si>
  <si>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</si>
  <si>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</si>
  <si>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</si>
  <si>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</si>
  <si>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</si>
  <si>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</si>
  <si>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</si>
  <si>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</si>
  <si>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</si>
  <si>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</si>
  <si>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</si>
  <si>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</si>
  <si>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</si>
  <si>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</si>
  <si>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</si>
  <si>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</si>
  <si>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</si>
  <si>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</si>
  <si>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</si>
  <si>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</si>
  <si>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</si>
  <si>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</si>
  <si>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</si>
  <si>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</si>
  <si>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</si>
  <si>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</si>
  <si>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</si>
  <si>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</si>
  <si>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</si>
  <si>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</si>
  <si>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</si>
  <si>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</si>
  <si>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</si>
  <si>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</si>
  <si>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</si>
  <si>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</si>
  <si>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</si>
  <si>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</si>
  <si>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</si>
  <si>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</si>
  <si>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</si>
  <si>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</si>
  <si>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</si>
  <si>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</si>
  <si>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</si>
  <si>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</si>
  <si>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</si>
  <si>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</si>
  <si>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</si>
  <si>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</si>
  <si>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</si>
  <si>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</si>
  <si>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</si>
  <si>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</si>
  <si>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</si>
  <si>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</si>
  <si>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</si>
  <si>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</si>
  <si>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</si>
  <si>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</si>
  <si>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</si>
  <si>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</si>
  <si>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</si>
  <si>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</si>
  <si>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</si>
  <si>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</si>
  <si>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</si>
  <si>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</si>
  <si>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</si>
  <si>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</si>
  <si>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</si>
  <si>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</si>
  <si>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</si>
  <si>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</si>
  <si>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</si>
  <si>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</si>
  <si>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</si>
  <si>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</si>
  <si>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</si>
  <si>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</si>
  <si>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</si>
  <si>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</si>
  <si>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</si>
  <si>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</si>
  <si>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</si>
  <si>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</si>
  <si>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</si>
  <si>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</si>
  <si>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</si>
  <si>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</si>
  <si>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</si>
  <si>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</si>
  <si>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</si>
  <si>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</si>
  <si>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</si>
  <si>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</si>
  <si>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</si>
  <si>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</si>
  <si>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</si>
  <si>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</si>
  <si>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</si>
  <si>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</si>
  <si>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</si>
  <si>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</si>
  <si>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</si>
  <si>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</si>
  <si>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</si>
  <si>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</si>
  <si>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</si>
  <si>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</si>
  <si>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</si>
  <si>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</si>
  <si>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</si>
  <si>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</si>
  <si>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</si>
  <si>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</si>
  <si>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</si>
  <si>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</si>
  <si>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</si>
  <si>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</si>
  <si>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</si>
  <si>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</si>
  <si>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</si>
  <si>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</si>
  <si>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</si>
  <si>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</si>
  <si>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</si>
  <si>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</si>
  <si>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</si>
  <si>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</si>
  <si>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</si>
  <si>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</si>
  <si>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</si>
  <si>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</si>
  <si>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</si>
  <si>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</si>
  <si>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</si>
  <si>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</si>
  <si>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</si>
  <si>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</si>
  <si>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</si>
  <si>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</si>
  <si>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</si>
  <si>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</si>
  <si>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</si>
  <si>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</si>
  <si>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</si>
  <si>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</si>
  <si>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</si>
  <si>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</si>
  <si>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</si>
  <si>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</si>
  <si>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</si>
  <si>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</si>
  <si>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</si>
  <si>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</si>
  <si>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</si>
  <si>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</si>
  <si>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</si>
  <si>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</si>
  <si>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</si>
  <si>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</si>
  <si>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</si>
  <si>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</si>
  <si>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</si>
  <si>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</si>
  <si>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</si>
  <si>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</si>
  <si>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</si>
  <si>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</si>
  <si>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</si>
  <si>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</si>
  <si>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</si>
  <si>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</si>
  <si>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</si>
  <si>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</si>
  <si>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</si>
  <si>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</si>
  <si>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</si>
  <si>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</si>
  <si>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</si>
  <si>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</si>
  <si>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</si>
  <si>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</si>
  <si>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</si>
  <si>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</si>
  <si>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</si>
  <si>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</si>
  <si>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</si>
  <si>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</si>
  <si>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</si>
  <si>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</si>
  <si>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</si>
  <si>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</si>
  <si>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</si>
  <si>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</si>
  <si>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</si>
  <si>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</si>
  <si>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</si>
  <si>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</si>
  <si>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</si>
  <si>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</si>
  <si>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</si>
  <si>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</si>
  <si>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</si>
  <si>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</si>
  <si>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</si>
  <si>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</si>
  <si>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</si>
  <si>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</si>
  <si>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</si>
  <si>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</si>
  <si>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</si>
  <si>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</si>
  <si>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</si>
  <si>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</si>
  <si>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</si>
  <si>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</si>
  <si>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</si>
  <si>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</si>
  <si>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</si>
  <si>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</si>
  <si>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</si>
  <si>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</si>
  <si>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</si>
  <si>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</si>
  <si>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</si>
  <si>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</si>
  <si>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</si>
  <si>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</si>
  <si>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</si>
  <si>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</si>
  <si>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</si>
  <si>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</si>
  <si>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</si>
  <si>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</si>
  <si>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</si>
  <si>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</si>
  <si>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</si>
  <si>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</si>
  <si>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</si>
  <si>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</si>
  <si>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</si>
  <si>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</si>
  <si>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</si>
  <si>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</si>
  <si>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</si>
  <si>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</si>
  <si>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</si>
  <si>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</si>
  <si>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</si>
  <si>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</si>
  <si>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</si>
  <si>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</si>
  <si>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</si>
  <si>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</si>
  <si>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</si>
  <si>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</si>
  <si>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</si>
  <si>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</si>
  <si>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</si>
  <si>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</si>
  <si>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</si>
  <si>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</si>
  <si>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</si>
  <si>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</si>
  <si>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</si>
  <si>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</si>
  <si>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</si>
  <si>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</si>
  <si>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</si>
  <si>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</si>
  <si>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</si>
  <si>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</si>
  <si>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</si>
  <si>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</si>
  <si>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</si>
  <si>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</si>
  <si>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</si>
  <si>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</si>
  <si>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</si>
  <si>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</si>
  <si>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</si>
  <si>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</si>
  <si>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</si>
  <si>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</si>
  <si>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</si>
  <si>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</si>
  <si>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</si>
  <si>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</si>
  <si>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</si>
  <si>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</si>
  <si>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</si>
  <si>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</si>
  <si>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</si>
  <si>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</si>
  <si>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</si>
  <si>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</si>
  <si>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</si>
  <si>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</si>
  <si>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</si>
  <si>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</si>
  <si>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</si>
  <si>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</si>
  <si>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</si>
  <si>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</si>
  <si>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</si>
  <si>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</si>
  <si>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</si>
  <si>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</si>
  <si>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</si>
  <si>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</si>
  <si>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</si>
  <si>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</si>
  <si>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</si>
  <si>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</si>
  <si>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</si>
  <si>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</si>
  <si>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</si>
  <si>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</si>
  <si>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</si>
  <si>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</si>
  <si>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</si>
  <si>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</si>
  <si>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</si>
  <si>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</si>
  <si>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</si>
  <si>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</si>
  <si>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</si>
  <si>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</si>
  <si>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</si>
  <si>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</si>
  <si>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</si>
  <si>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</si>
  <si>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</si>
  <si>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</si>
  <si>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</si>
  <si>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</si>
  <si>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</si>
  <si>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</si>
  <si>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</si>
  <si>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</si>
  <si>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</si>
  <si>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</si>
  <si>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</si>
  <si>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</si>
  <si>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</si>
  <si>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</si>
  <si>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</si>
  <si>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</si>
  <si>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</si>
  <si>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</si>
  <si>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</si>
  <si>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</si>
  <si>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</si>
  <si>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</si>
  <si>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</si>
  <si>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</si>
  <si>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</si>
  <si>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</si>
  <si>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</si>
  <si>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</si>
  <si>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</si>
  <si>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</si>
  <si>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</si>
  <si>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</si>
  <si>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</si>
  <si>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</si>
  <si>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</si>
  <si>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</si>
  <si>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</si>
  <si>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</si>
  <si>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</si>
  <si>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</si>
  <si>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</si>
  <si>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</si>
  <si>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</si>
  <si>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</si>
  <si>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</si>
  <si>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</si>
  <si>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</si>
  <si>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</si>
  <si>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</si>
  <si>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</si>
  <si>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</si>
  <si>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</si>
  <si>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</si>
  <si>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</si>
  <si>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</si>
  <si>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</si>
  <si>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</si>
  <si>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</si>
  <si>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</si>
  <si>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</si>
  <si>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</si>
  <si>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</si>
  <si>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</si>
  <si>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</si>
  <si>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</si>
  <si>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</si>
  <si>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</si>
  <si>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</si>
  <si>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</si>
  <si>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</si>
  <si>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</si>
  <si>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</si>
  <si>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</si>
  <si>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</si>
  <si>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</si>
  <si>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</si>
  <si>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</si>
  <si>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</si>
  <si>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</si>
  <si>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</si>
  <si>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</si>
  <si>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</si>
  <si>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</si>
  <si>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</si>
  <si>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</si>
  <si>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</si>
  <si>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</si>
  <si>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</si>
  <si>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</si>
  <si>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</si>
  <si>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</si>
  <si>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</si>
  <si>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</si>
  <si>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</si>
  <si>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</si>
  <si>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</si>
  <si>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</si>
  <si>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</si>
  <si>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</si>
  <si>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</si>
  <si>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</si>
  <si>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</si>
  <si>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</si>
  <si>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</si>
  <si>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</si>
  <si>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</si>
  <si>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</si>
  <si>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</si>
  <si>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</si>
  <si>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</si>
  <si>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</si>
  <si>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</si>
  <si>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</si>
  <si>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</si>
  <si>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</si>
  <si>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</si>
  <si>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</si>
  <si>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</si>
  <si>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</si>
  <si>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</si>
  <si>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</si>
  <si>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</si>
  <si>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</si>
  <si>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</si>
  <si>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</si>
  <si>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</si>
  <si>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</si>
  <si>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</si>
  <si>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</si>
  <si>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</si>
  <si>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</si>
  <si>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</si>
  <si>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</si>
  <si>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</si>
  <si>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</si>
  <si>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</si>
  <si>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</si>
  <si>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</si>
  <si>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</si>
  <si>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</si>
  <si>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</si>
  <si>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</si>
  <si>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</si>
  <si>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</si>
  <si>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</si>
  <si>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</si>
  <si>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</si>
  <si>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</si>
  <si>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</si>
  <si>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</si>
  <si>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</si>
  <si>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</si>
  <si>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</si>
  <si>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</si>
  <si>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</si>
  <si>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</si>
  <si>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</si>
  <si>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</si>
  <si>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</si>
  <si>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</si>
  <si>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</si>
  <si>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</si>
  <si>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</si>
  <si>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</si>
  <si>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</si>
  <si>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</si>
  <si>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</si>
  <si>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</si>
  <si>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</si>
  <si>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</si>
  <si>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</si>
  <si>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</si>
  <si>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</si>
  <si>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</si>
  <si>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</si>
  <si>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</si>
  <si>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</si>
  <si>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</si>
  <si>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</si>
  <si>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</si>
  <si>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</si>
  <si>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</si>
  <si>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</si>
  <si>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</si>
  <si>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</si>
  <si>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</si>
  <si>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</si>
  <si>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</si>
  <si>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</si>
  <si>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</si>
  <si>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</si>
  <si>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</si>
  <si>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</si>
  <si>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</si>
  <si>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</si>
  <si>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</si>
  <si>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</si>
  <si>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</si>
  <si>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</si>
  <si>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</si>
  <si>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</si>
  <si>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</si>
  <si>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</si>
  <si>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</si>
  <si>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</si>
  <si>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</si>
  <si>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</si>
  <si>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</si>
  <si>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</si>
  <si>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</si>
  <si>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</si>
  <si>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</si>
  <si>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</si>
  <si>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</si>
  <si>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</si>
  <si>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</si>
  <si>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</si>
  <si>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</si>
  <si>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</si>
  <si>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</si>
  <si>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</si>
  <si>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</si>
  <si>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</si>
  <si>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</si>
  <si>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</si>
  <si>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</si>
  <si>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</si>
  <si>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</si>
  <si>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</si>
  <si>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</si>
  <si>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</si>
  <si>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</si>
  <si>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</si>
  <si>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</si>
  <si>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</si>
  <si>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</si>
  <si>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</si>
  <si>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</si>
  <si>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</si>
  <si>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</si>
  <si>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</si>
  <si>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</si>
  <si>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</si>
  <si>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</si>
  <si>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</si>
  <si>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</si>
  <si>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</si>
  <si>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</si>
  <si>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</si>
  <si>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</si>
  <si>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</si>
  <si>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</si>
  <si>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</si>
  <si>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</si>
  <si>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</si>
  <si>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</si>
  <si>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</si>
  <si>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</si>
  <si>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</si>
  <si>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</si>
  <si>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</si>
  <si>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</si>
  <si>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</si>
  <si>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</si>
  <si>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</si>
  <si>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</si>
  <si>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</si>
  <si>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</si>
  <si>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</si>
  <si>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</si>
  <si>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</si>
  <si>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</si>
  <si>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</si>
  <si>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</si>
  <si>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</si>
  <si>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</si>
  <si>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</si>
  <si>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</si>
  <si>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</si>
  <si>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</si>
  <si>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</si>
  <si>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</si>
  <si>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</si>
  <si>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</si>
  <si>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</si>
  <si>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</si>
  <si>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</si>
  <si>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</si>
  <si>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</si>
  <si>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</si>
  <si>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</si>
  <si>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</si>
  <si>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</si>
  <si>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</si>
  <si>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</si>
  <si>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</si>
  <si>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</si>
  <si>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</si>
  <si>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</si>
  <si>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</si>
  <si>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</si>
  <si>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</si>
  <si>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</si>
  <si>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</si>
  <si>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</si>
  <si>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</si>
  <si>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</si>
  <si>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</si>
  <si>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</si>
  <si>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</si>
  <si>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</si>
  <si>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</si>
  <si>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</si>
  <si>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</si>
  <si>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</si>
  <si>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</si>
  <si>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</si>
  <si>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</si>
  <si>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</si>
  <si>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</si>
  <si>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</si>
  <si>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</si>
  <si>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</si>
  <si>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</si>
  <si>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</si>
  <si>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</si>
  <si>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</si>
  <si>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</si>
  <si>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</si>
  <si>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</si>
  <si>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</si>
  <si>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</si>
  <si>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</si>
  <si>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</si>
  <si>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</si>
  <si>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</si>
  <si>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</si>
  <si>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</si>
  <si>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</si>
  <si>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</si>
  <si>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</si>
  <si>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</si>
  <si>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</si>
  <si>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</si>
  <si>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</si>
  <si>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</si>
  <si>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</si>
  <si>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</si>
  <si>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</si>
  <si>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</si>
  <si>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</si>
  <si>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</si>
  <si>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</si>
  <si>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</si>
  <si>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</si>
  <si>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</si>
  <si>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</si>
  <si>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</si>
  <si>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</si>
  <si>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</si>
  <si>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</si>
  <si>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</si>
  <si>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</si>
  <si>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</si>
  <si>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</si>
  <si>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</si>
  <si>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</si>
  <si>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</si>
  <si>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</si>
  <si>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</si>
  <si>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</si>
  <si>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</si>
  <si>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</si>
  <si>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</si>
  <si>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</si>
  <si>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</si>
  <si>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</si>
  <si>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</si>
  <si>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</si>
  <si>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</si>
  <si>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</si>
  <si>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</si>
  <si>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</si>
  <si>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</si>
  <si>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</si>
  <si>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</si>
  <si>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</si>
  <si>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</si>
  <si>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</si>
  <si>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</si>
  <si>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</si>
  <si>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</si>
  <si>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</si>
  <si>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</si>
  <si>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</si>
  <si>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</si>
  <si>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</si>
  <si>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</si>
  <si>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</si>
  <si>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</si>
  <si>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</si>
  <si>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</si>
  <si>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</si>
  <si>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</si>
  <si>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</si>
  <si>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</si>
  <si>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</si>
  <si>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</si>
  <si>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</si>
  <si>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</si>
  <si>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</si>
  <si>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</si>
  <si>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</si>
  <si>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</si>
  <si>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</si>
  <si>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</si>
  <si>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</si>
  <si>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</si>
  <si>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</si>
  <si>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</si>
  <si>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</si>
  <si>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</si>
  <si>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</si>
  <si>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</si>
  <si>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</si>
  <si>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</si>
  <si>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</si>
  <si>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</si>
  <si>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</si>
  <si>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</si>
  <si>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</si>
  <si>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</si>
  <si>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</si>
  <si>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</si>
  <si>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</si>
  <si>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</si>
  <si>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</si>
  <si>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</si>
  <si>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</si>
  <si>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</si>
  <si>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</si>
  <si>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</si>
  <si>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</si>
  <si>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</si>
  <si>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</si>
  <si>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</si>
  <si>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</si>
  <si>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</si>
  <si>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</si>
  <si>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</si>
  <si>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</si>
  <si>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</si>
  <si>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</si>
  <si>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</si>
  <si>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</si>
  <si>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</si>
  <si>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</si>
  <si>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</si>
  <si>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</si>
  <si>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</si>
  <si>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</si>
  <si>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</si>
  <si>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</si>
  <si>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</si>
  <si>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</si>
  <si>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</si>
  <si>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</si>
  <si>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</si>
  <si>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</si>
  <si>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</si>
  <si>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</si>
  <si>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</si>
  <si>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</si>
  <si>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</si>
  <si>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</si>
  <si>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</si>
  <si>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</si>
  <si>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</si>
  <si>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</si>
  <si>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</si>
  <si>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</si>
  <si>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</si>
  <si>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</si>
  <si>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</si>
  <si>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</si>
  <si>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</si>
  <si>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</si>
  <si>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</si>
  <si>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</si>
  <si>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</si>
  <si>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</si>
  <si>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</si>
  <si>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</si>
  <si>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</si>
  <si>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</si>
  <si>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</si>
  <si>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</si>
  <si>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</si>
  <si>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</si>
  <si>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</si>
  <si>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</si>
  <si>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</si>
  <si>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</si>
  <si>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</si>
  <si>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</si>
  <si>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</si>
  <si>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</si>
  <si>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</si>
  <si>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</si>
  <si>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</si>
  <si>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</si>
  <si>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</si>
  <si>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</si>
  <si>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</si>
  <si>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</si>
  <si>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</si>
  <si>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</si>
  <si>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</si>
  <si>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</si>
  <si>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</si>
  <si>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</si>
  <si>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</si>
  <si>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</si>
  <si>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</si>
  <si>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</si>
  <si>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</si>
  <si>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</si>
  <si>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</si>
  <si>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</si>
  <si>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</si>
  <si>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</si>
  <si>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</si>
  <si>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</si>
  <si>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</si>
  <si>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</si>
  <si>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</si>
  <si>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</si>
  <si>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</si>
  <si>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</si>
  <si>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</si>
  <si>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</si>
  <si>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</si>
  <si>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</si>
  <si>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</si>
  <si>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</si>
  <si>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</si>
  <si>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</si>
  <si>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</si>
  <si>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</si>
  <si>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</si>
  <si>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</si>
  <si>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</si>
  <si>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</si>
  <si>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</si>
  <si>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</si>
  <si>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</si>
  <si>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</si>
  <si>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</si>
  <si>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</si>
  <si>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</si>
  <si>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</si>
  <si>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</si>
  <si>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</si>
  <si>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</si>
  <si>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</si>
  <si>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</si>
  <si>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</si>
  <si>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</si>
  <si>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</si>
  <si>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</si>
  <si>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</si>
  <si>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</si>
  <si>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</si>
  <si>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</si>
  <si>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</si>
  <si>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</si>
  <si>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</si>
  <si>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</si>
  <si>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</si>
  <si>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</si>
  <si>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</si>
  <si>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</si>
  <si>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</si>
  <si>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</si>
  <si>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</si>
  <si>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</si>
  <si>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</si>
  <si>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</si>
  <si>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</si>
  <si>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</si>
  <si>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</si>
  <si>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</si>
  <si>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</si>
  <si>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</si>
  <si>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</si>
  <si>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</si>
  <si>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</si>
  <si>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</si>
  <si>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</si>
  <si>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</si>
  <si>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</si>
  <si>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</si>
  <si>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</si>
  <si>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</si>
  <si>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</si>
  <si>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</si>
  <si>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</si>
  <si>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</si>
  <si>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</si>
  <si>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</si>
  <si>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</si>
  <si>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</si>
  <si>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</si>
  <si>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</si>
  <si>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</si>
  <si>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</si>
  <si>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</si>
  <si>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</si>
  <si>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</si>
  <si>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</si>
  <si>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</si>
  <si>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</si>
  <si>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</si>
  <si>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</si>
  <si>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</si>
  <si>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</si>
  <si>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</si>
  <si>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</si>
  <si>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</si>
  <si>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</si>
  <si>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</si>
  <si>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</si>
  <si>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</si>
  <si>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</si>
  <si>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</si>
  <si>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</si>
  <si>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</si>
  <si>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</si>
  <si>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</si>
  <si>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</si>
  <si>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</si>
  <si>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</si>
  <si>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</si>
  <si>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</si>
  <si>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</si>
  <si>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</si>
  <si>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</si>
  <si>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</si>
  <si>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</si>
  <si>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</si>
  <si>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</si>
  <si>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</si>
  <si>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</si>
  <si>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</si>
  <si>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</si>
  <si>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</si>
  <si>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</si>
  <si>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</si>
  <si>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</si>
  <si>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</si>
  <si>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</si>
  <si>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</si>
  <si>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</si>
  <si>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</si>
  <si>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</si>
  <si>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</si>
  <si>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</si>
  <si>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</si>
  <si>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</si>
  <si>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</si>
  <si>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</si>
  <si>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</si>
  <si>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</si>
  <si>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</si>
  <si>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</si>
  <si>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</si>
  <si>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</si>
  <si>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</si>
  <si>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</si>
  <si>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</si>
  <si>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</si>
  <si>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</si>
  <si>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</si>
  <si>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</si>
  <si>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</si>
  <si>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</si>
  <si>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</si>
  <si>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</si>
  <si>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</si>
  <si>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</si>
  <si>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</si>
  <si>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</si>
  <si>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</si>
  <si>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</si>
  <si>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</si>
  <si>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</si>
  <si>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</si>
  <si>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</si>
  <si>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</si>
  <si>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</si>
  <si>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</si>
  <si>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</si>
  <si>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</si>
  <si>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</si>
  <si>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</si>
  <si>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</si>
  <si>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</si>
  <si>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</si>
  <si>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</si>
  <si>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</si>
  <si>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</si>
  <si>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</si>
  <si>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</si>
  <si>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</si>
  <si>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</si>
  <si>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</si>
  <si>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</si>
  <si>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</si>
  <si>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</si>
  <si>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</si>
  <si>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</si>
  <si>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</si>
  <si>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</si>
  <si>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</si>
  <si>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</si>
  <si>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</si>
  <si>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</si>
  <si>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</si>
  <si>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</si>
  <si>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</si>
  <si>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</si>
  <si>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</si>
  <si>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</si>
  <si>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</si>
  <si>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</si>
  <si>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</si>
  <si>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</si>
  <si>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</si>
  <si>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</si>
  <si>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</si>
  <si>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</si>
  <si>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</si>
  <si>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</si>
  <si>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</si>
  <si>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</si>
  <si>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</si>
  <si>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</si>
  <si>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</si>
  <si>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</si>
  <si>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</si>
  <si>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</si>
  <si>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</si>
  <si>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</si>
  <si>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</si>
  <si>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</si>
  <si>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</si>
  <si>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</si>
  <si>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</si>
  <si>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</si>
  <si>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</si>
  <si>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</si>
  <si>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</si>
  <si>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</si>
  <si>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</si>
  <si>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</si>
  <si>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</si>
  <si>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</si>
  <si>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</si>
  <si>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</si>
  <si>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</si>
  <si>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</si>
  <si>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</si>
  <si>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</si>
  <si>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</si>
  <si>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</si>
  <si>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</si>
  <si>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</si>
  <si>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</si>
  <si>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</si>
  <si>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</si>
  <si>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</si>
  <si>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</si>
  <si>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</si>
  <si>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</si>
  <si>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</si>
  <si>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</si>
  <si>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</si>
  <si>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</si>
  <si>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</si>
  <si>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</si>
  <si>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</si>
  <si>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</si>
  <si>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</si>
  <si>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</si>
  <si>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</si>
  <si>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</si>
  <si>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</si>
  <si>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</si>
  <si>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</si>
  <si>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</si>
  <si>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</si>
  <si>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</si>
  <si>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</si>
  <si>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</si>
  <si>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</si>
  <si>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</si>
  <si>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</si>
  <si>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</si>
  <si>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</si>
  <si>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</si>
  <si>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</si>
  <si>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</si>
  <si>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</si>
  <si>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</si>
  <si>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</si>
  <si>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</si>
  <si>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</si>
  <si>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</si>
  <si>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</si>
  <si>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</si>
  <si>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</si>
  <si>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</si>
  <si>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</si>
  <si>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</si>
  <si>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</si>
  <si>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</si>
  <si>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</si>
  <si>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</si>
  <si>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</si>
  <si>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</si>
  <si>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</si>
  <si>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</si>
  <si>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</si>
  <si>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</si>
  <si>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</si>
  <si>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</si>
  <si>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</si>
  <si>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</si>
  <si>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</si>
  <si>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</si>
  <si>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</si>
  <si>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</si>
  <si>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</si>
  <si>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</si>
  <si>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</si>
  <si>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</si>
  <si>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</si>
  <si>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</si>
  <si>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</si>
  <si>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</si>
  <si>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</si>
  <si>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</si>
  <si>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</si>
  <si>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</si>
  <si>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</si>
  <si>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</si>
  <si>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</si>
  <si>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</si>
  <si>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</si>
  <si>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</si>
  <si>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</si>
  <si>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</si>
  <si>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</si>
  <si>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</si>
  <si>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</si>
  <si>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</si>
  <si>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</si>
  <si>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</si>
  <si>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</si>
  <si>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</si>
  <si>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</si>
  <si>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</si>
  <si>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</si>
  <si>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</si>
  <si>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</si>
  <si>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</si>
  <si>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</si>
  <si>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</si>
  <si>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</si>
  <si>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</si>
  <si>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</si>
  <si>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</si>
  <si>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</si>
  <si>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</si>
  <si>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</si>
  <si>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</si>
  <si>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</si>
  <si>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</si>
  <si>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</si>
  <si>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</si>
  <si>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</si>
  <si>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</si>
  <si>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</si>
  <si>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</si>
  <si>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</si>
  <si>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</si>
  <si>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</si>
  <si>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</si>
  <si>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</si>
  <si>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</si>
  <si>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</si>
  <si>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</si>
  <si>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</si>
  <si>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</si>
  <si>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</si>
  <si>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</si>
  <si>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</si>
  <si>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</si>
  <si>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</si>
  <si>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</si>
  <si>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</si>
  <si>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</si>
  <si>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</si>
  <si>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</si>
  <si>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</si>
  <si>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</si>
  <si>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</si>
  <si>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</si>
  <si>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</si>
  <si>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</si>
  <si>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</si>
  <si>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</si>
  <si>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</si>
  <si>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</si>
  <si>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</si>
  <si>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</si>
  <si>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</si>
  <si>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</si>
  <si>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</si>
  <si>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</si>
  <si>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</si>
  <si>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</si>
  <si>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</si>
  <si>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</si>
  <si>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</si>
  <si>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</si>
  <si>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</si>
  <si>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</si>
  <si>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</si>
  <si>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</si>
  <si>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</si>
  <si>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</si>
  <si>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</si>
  <si>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</si>
  <si>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</si>
  <si>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</si>
  <si>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</si>
  <si>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</si>
  <si>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</si>
  <si>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</si>
  <si>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</si>
  <si>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</si>
  <si>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</si>
  <si>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</si>
  <si>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</si>
  <si>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</si>
  <si>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</si>
  <si>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</si>
  <si>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</si>
  <si>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</si>
  <si>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</si>
  <si>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</si>
  <si>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</si>
  <si>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</si>
  <si>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</si>
  <si>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</si>
  <si>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</si>
  <si>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</si>
  <si>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</si>
  <si>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</si>
  <si>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</si>
  <si>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</si>
  <si>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</si>
  <si>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</si>
  <si>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</si>
  <si>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</si>
  <si>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</si>
  <si>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</si>
  <si>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</si>
  <si>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</si>
  <si>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</si>
  <si>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</si>
  <si>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</si>
  <si>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</si>
  <si>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</si>
  <si>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</si>
  <si>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</si>
  <si>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</si>
  <si>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</si>
  <si>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</si>
  <si>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</si>
  <si>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</si>
  <si>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</si>
  <si>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</si>
  <si>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</si>
  <si>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</si>
  <si>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</si>
  <si>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</si>
  <si>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</si>
  <si>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</si>
  <si>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</si>
  <si>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</si>
  <si>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</si>
  <si>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</si>
  <si>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</si>
  <si>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</si>
  <si>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</si>
  <si>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</si>
  <si>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</si>
  <si>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</si>
  <si>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</si>
  <si>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</si>
  <si>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</si>
  <si>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</si>
  <si>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</si>
  <si>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</si>
  <si>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</si>
  <si>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</si>
  <si>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</si>
  <si>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</si>
  <si>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</si>
  <si>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</si>
  <si>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</si>
  <si>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</si>
  <si>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</si>
  <si>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</si>
  <si>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</si>
  <si>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</si>
  <si>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</si>
  <si>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</si>
  <si>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</si>
  <si>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</si>
  <si>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</si>
  <si>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</si>
  <si>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</si>
  <si>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</si>
  <si>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</si>
  <si>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</si>
  <si>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</si>
  <si>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</si>
  <si>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</si>
  <si>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</si>
  <si>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</si>
  <si>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</si>
  <si>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</si>
  <si>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</si>
  <si>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</si>
  <si>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</si>
  <si>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</si>
  <si>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</si>
  <si>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</si>
  <si>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</si>
  <si>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</si>
  <si>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</si>
  <si>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</si>
  <si>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</si>
  <si>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</si>
  <si>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</si>
  <si>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</si>
  <si>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</si>
  <si>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</si>
  <si>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</si>
  <si>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</si>
  <si>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</si>
  <si>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</si>
  <si>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</si>
  <si>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</si>
  <si>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</si>
  <si>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</si>
  <si>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</si>
  <si>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</si>
  <si>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</si>
  <si>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</si>
  <si>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</si>
  <si>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</si>
  <si>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</si>
  <si>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</si>
  <si>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</si>
  <si>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</si>
  <si>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</si>
  <si>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</si>
  <si>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</si>
  <si>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</si>
  <si>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</si>
  <si>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</si>
  <si>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</si>
  <si>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</si>
  <si>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</si>
  <si>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</si>
  <si>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</si>
  <si>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</si>
  <si>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</si>
  <si>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</si>
  <si>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</si>
  <si>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</si>
  <si>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</si>
  <si>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</si>
  <si>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</si>
  <si>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</si>
  <si>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</si>
  <si>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</si>
  <si>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</si>
  <si>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</si>
  <si>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</si>
  <si>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</si>
  <si>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</si>
  <si>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</si>
  <si>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</si>
  <si>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</si>
  <si>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</si>
  <si>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</si>
  <si>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</si>
  <si>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</si>
  <si>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</si>
  <si>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</si>
  <si>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</si>
  <si>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</si>
  <si>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</si>
  <si>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</si>
  <si>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</si>
  <si>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</si>
  <si>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</si>
  <si>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</si>
  <si>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</si>
  <si>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</si>
  <si>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</si>
  <si>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</si>
  <si>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</si>
  <si>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</si>
  <si>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</si>
  <si>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</si>
  <si>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</si>
  <si>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</si>
  <si>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</si>
  <si>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</si>
  <si>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</si>
  <si>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</si>
  <si>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</si>
  <si>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</si>
  <si>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</si>
  <si>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</si>
  <si>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</si>
  <si>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</si>
  <si>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</si>
  <si>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</si>
  <si>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</si>
  <si>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</si>
  <si>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</si>
  <si>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</si>
  <si>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</si>
  <si>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</si>
  <si>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</si>
  <si>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</si>
  <si>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</si>
  <si>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</si>
  <si>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</si>
  <si>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</si>
  <si>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</si>
  <si>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</si>
  <si>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</si>
  <si>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</si>
  <si>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</si>
  <si>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</si>
  <si>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</si>
  <si>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</si>
  <si>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</si>
  <si>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</si>
  <si>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</si>
  <si>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</si>
  <si>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</si>
  <si>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</si>
  <si>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</si>
  <si>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</si>
  <si>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</si>
  <si>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</si>
  <si>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</si>
  <si>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</si>
  <si>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</si>
  <si>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</si>
  <si>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</si>
  <si>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</si>
  <si>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</si>
  <si>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</si>
  <si>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</si>
  <si>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</si>
  <si>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</si>
  <si>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</si>
  <si>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</si>
  <si>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</si>
  <si>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</si>
  <si>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</si>
  <si>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</si>
  <si>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</si>
  <si>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</si>
  <si>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</si>
  <si>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</si>
  <si>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</si>
  <si>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</si>
  <si>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</si>
  <si>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</si>
  <si>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</si>
  <si>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</si>
  <si>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</si>
  <si>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</si>
  <si>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</si>
  <si>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</si>
  <si>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</si>
  <si>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</si>
  <si>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</si>
  <si>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</si>
  <si>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</si>
  <si>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</si>
  <si>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</si>
  <si>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</si>
  <si>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</si>
  <si>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</si>
  <si>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</si>
  <si>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</si>
  <si>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</si>
  <si>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</si>
  <si>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</si>
  <si>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</si>
  <si>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</si>
  <si>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</si>
  <si>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</si>
  <si>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</si>
  <si>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</si>
  <si>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</si>
  <si>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</si>
  <si>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</si>
  <si>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</si>
  <si>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</si>
  <si>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</si>
  <si>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</si>
  <si>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</si>
  <si>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</si>
  <si>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</si>
  <si>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</si>
  <si>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</si>
  <si>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</si>
  <si>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</si>
  <si>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</si>
  <si>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</si>
  <si>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</si>
  <si>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</si>
  <si>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</si>
  <si>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</si>
  <si>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</si>
  <si>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</si>
  <si>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</si>
  <si>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</si>
  <si>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</si>
  <si>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</si>
  <si>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</si>
  <si>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</si>
  <si>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</si>
  <si>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</si>
  <si>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</si>
  <si>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</si>
  <si>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</si>
  <si>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</si>
  <si>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</si>
  <si>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</si>
  <si>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</si>
  <si>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</si>
  <si>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</si>
  <si>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</si>
  <si>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</si>
  <si>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</si>
  <si>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</si>
  <si>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</si>
  <si>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</si>
  <si>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</si>
  <si>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</si>
  <si>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</si>
  <si>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</si>
  <si>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</si>
  <si>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</si>
  <si>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</si>
  <si>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</si>
  <si>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</si>
  <si>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</si>
  <si>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</si>
  <si>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</si>
  <si>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</si>
  <si>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</si>
  <si>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</si>
  <si>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</si>
  <si>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</si>
  <si>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</si>
  <si>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</si>
  <si>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</si>
  <si>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</si>
  <si>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</si>
  <si>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</si>
  <si>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</si>
  <si>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</si>
  <si>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</si>
  <si>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</si>
  <si>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</si>
  <si>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</si>
  <si>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</si>
  <si>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</si>
  <si>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</si>
  <si>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</si>
  <si>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</si>
  <si>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</si>
  <si>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</si>
  <si>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</si>
  <si>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</si>
  <si>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</si>
  <si>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</si>
  <si>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</si>
  <si>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</si>
  <si>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</si>
  <si>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</si>
  <si>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</si>
  <si>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</si>
  <si>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</si>
  <si>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</si>
  <si>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</si>
  <si>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</si>
  <si>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</si>
  <si>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</si>
  <si>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</si>
  <si>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</si>
  <si>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</si>
  <si>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</si>
  <si>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</si>
  <si>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</si>
  <si>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</si>
  <si>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</si>
  <si>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</si>
  <si>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</si>
  <si>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</si>
  <si>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</si>
  <si>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</si>
  <si>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</si>
  <si>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</si>
  <si>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</si>
  <si>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</si>
  <si>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</si>
  <si>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</si>
  <si>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</si>
  <si>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</si>
  <si>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</si>
  <si>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</si>
  <si>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</si>
  <si>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</si>
  <si>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</si>
  <si>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</si>
  <si>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</si>
  <si>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</si>
  <si>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</si>
  <si>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</si>
  <si>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</si>
  <si>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</si>
  <si>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</si>
  <si>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</si>
  <si>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</si>
  <si>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</si>
  <si>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</si>
  <si>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</si>
  <si>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</si>
  <si>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</si>
  <si>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</si>
  <si>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</si>
  <si>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</si>
  <si>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</si>
  <si>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</si>
  <si>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</si>
  <si>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</si>
  <si>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</si>
  <si>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</si>
  <si>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</si>
  <si>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</si>
  <si>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</si>
  <si>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</si>
  <si>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</si>
  <si>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</si>
  <si>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</si>
  <si>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</si>
  <si>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</si>
  <si>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</si>
  <si>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</si>
  <si>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</si>
  <si>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</si>
  <si>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</si>
  <si>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</si>
  <si>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</si>
  <si>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</si>
  <si>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</si>
  <si>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</si>
  <si>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</si>
  <si>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</si>
  <si>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</si>
  <si>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</si>
  <si>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</si>
  <si>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</si>
  <si>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</si>
  <si>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</si>
  <si>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</si>
  <si>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</si>
  <si>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</si>
  <si>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</si>
  <si>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</si>
  <si>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</si>
  <si>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</si>
  <si>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</si>
  <si>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</si>
  <si>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</si>
  <si>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</si>
  <si>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</si>
  <si>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</si>
  <si>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</si>
  <si>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</si>
  <si>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</si>
  <si>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</si>
  <si>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</si>
  <si>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</si>
  <si>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</si>
  <si>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</si>
  <si>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</si>
  <si>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</si>
  <si>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</si>
  <si>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</si>
  <si>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</si>
  <si>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</si>
  <si>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</si>
  <si>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</si>
  <si>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</si>
  <si>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</si>
  <si>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</si>
  <si>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</si>
  <si>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</si>
  <si>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</si>
  <si>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</si>
  <si>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</si>
  <si>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</si>
  <si>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</si>
  <si>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</si>
  <si>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</si>
  <si>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</si>
  <si>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</si>
  <si>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</si>
  <si>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</si>
  <si>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</si>
  <si>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</si>
  <si>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</si>
  <si>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</si>
  <si>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</si>
  <si>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</si>
  <si>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</si>
  <si>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</si>
  <si>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</si>
  <si>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</si>
  <si>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</si>
  <si>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</si>
  <si>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</si>
  <si>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</si>
  <si>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</si>
  <si>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</si>
  <si>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</si>
  <si>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</si>
  <si>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</si>
  <si>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</si>
  <si>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</si>
  <si>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</si>
  <si>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</si>
  <si>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</si>
  <si>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</si>
  <si>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</si>
  <si>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</si>
  <si>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</si>
  <si>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</si>
  <si>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</si>
  <si>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</si>
  <si>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</si>
  <si>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</si>
  <si>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</si>
  <si>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</si>
  <si>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</si>
  <si>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</si>
  <si>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</si>
  <si>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</si>
  <si>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</si>
  <si>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</si>
  <si>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</si>
  <si>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</si>
  <si>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</si>
  <si>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</si>
  <si>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</si>
  <si>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</si>
  <si>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</si>
  <si>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</si>
  <si>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</si>
  <si>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</si>
  <si>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</si>
  <si>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</si>
  <si>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</si>
  <si>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</si>
  <si>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</si>
  <si>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</si>
  <si>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</si>
  <si>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</si>
  <si>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</si>
  <si>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</si>
  <si>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</si>
  <si>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</si>
  <si>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</si>
  <si>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</si>
  <si>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</si>
  <si>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</si>
  <si>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</si>
  <si>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</si>
  <si>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</si>
  <si>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</si>
  <si>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</si>
  <si>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</si>
  <si>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</si>
  <si>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</si>
  <si>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</si>
  <si>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</si>
  <si>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</si>
  <si>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</si>
  <si>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</si>
  <si>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</si>
  <si>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</si>
  <si>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</si>
  <si>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</si>
  <si>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</si>
  <si>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</si>
  <si>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</si>
  <si>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</si>
  <si>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</si>
  <si>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</si>
  <si>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</si>
  <si>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</si>
  <si>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</si>
  <si>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</si>
  <si>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</si>
  <si>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</si>
  <si>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</si>
  <si>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</si>
  <si>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</si>
  <si>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</si>
  <si>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</si>
  <si>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</si>
  <si>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</si>
  <si>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</si>
  <si>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</si>
  <si>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</si>
  <si>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</si>
  <si>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</si>
  <si>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</si>
  <si>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</si>
  <si>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</si>
  <si>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</si>
  <si>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</si>
  <si>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</si>
  <si>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</si>
  <si>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</si>
  <si>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</si>
  <si>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</si>
  <si>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</si>
  <si>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</si>
  <si>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</si>
  <si>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</si>
  <si>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</si>
  <si>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</si>
  <si>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</si>
  <si>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</si>
  <si>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</si>
  <si>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</si>
  <si>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</si>
  <si>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</si>
  <si>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</si>
  <si>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</si>
  <si>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</si>
  <si>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</si>
  <si>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</si>
  <si>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</si>
  <si>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</si>
  <si>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</si>
  <si>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</si>
  <si>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</si>
  <si>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</si>
  <si>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</si>
  <si>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</si>
  <si>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</si>
  <si>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</si>
  <si>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</si>
  <si>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</si>
  <si>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</si>
  <si>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</si>
  <si>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</si>
  <si>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</si>
  <si>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</si>
  <si>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</si>
  <si>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</si>
  <si>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</si>
  <si>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</si>
  <si>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</si>
  <si>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</si>
  <si>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</si>
  <si>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</si>
  <si>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</si>
  <si>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</si>
  <si>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</si>
  <si>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</si>
  <si>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</si>
  <si>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</si>
  <si>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</si>
  <si>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</si>
  <si>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</si>
  <si>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</si>
  <si>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</si>
  <si>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</si>
  <si>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</si>
  <si>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</si>
  <si>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</si>
  <si>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</si>
  <si>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</si>
  <si>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</si>
  <si>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</si>
  <si>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</si>
  <si>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</si>
  <si>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</si>
  <si>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</si>
  <si>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</si>
  <si>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</si>
  <si>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</si>
  <si>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</si>
  <si>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</si>
  <si>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</si>
  <si>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</si>
  <si>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</si>
  <si>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</si>
  <si>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</si>
  <si>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</si>
  <si>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</si>
  <si>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</si>
  <si>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</si>
  <si>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</si>
  <si>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</si>
  <si>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</si>
  <si>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</si>
  <si>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</si>
  <si>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</si>
  <si>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</si>
  <si>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</si>
  <si>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</si>
  <si>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</si>
  <si>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</si>
  <si>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</si>
  <si>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</si>
  <si>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</si>
  <si>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</si>
  <si>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</si>
  <si>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</si>
  <si>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</si>
  <si>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</si>
  <si>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</si>
  <si>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</si>
  <si>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</si>
  <si>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</si>
  <si>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</si>
  <si>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</si>
  <si>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</si>
  <si>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</si>
  <si>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</si>
  <si>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</si>
  <si>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</si>
  <si>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</si>
  <si>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</si>
  <si>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</si>
  <si>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</si>
  <si>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</si>
  <si>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</si>
  <si>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</si>
  <si>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</si>
  <si>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</si>
  <si>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</si>
  <si>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</si>
  <si>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</si>
  <si>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</si>
  <si>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</si>
  <si>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</si>
  <si>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</si>
  <si>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</si>
  <si>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</si>
  <si>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</si>
  <si>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</si>
  <si>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</si>
  <si>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</si>
  <si>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</si>
  <si>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</si>
  <si>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</si>
  <si>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</si>
  <si>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</si>
  <si>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</si>
  <si>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</si>
  <si>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</si>
  <si>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</si>
  <si>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</si>
  <si>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</si>
  <si>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</si>
  <si>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</si>
  <si>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</si>
  <si>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</si>
  <si>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</si>
  <si>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</si>
  <si>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</si>
  <si>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</si>
  <si>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</si>
  <si>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</si>
  <si>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</si>
  <si>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</si>
  <si>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</si>
  <si>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</si>
  <si>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</si>
  <si>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</si>
  <si>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</si>
  <si>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</si>
  <si>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</si>
  <si>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</si>
  <si>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</si>
  <si>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</si>
  <si>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</si>
  <si>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</si>
  <si>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</si>
  <si>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</si>
  <si>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</si>
  <si>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</si>
  <si>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</si>
  <si>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</si>
  <si>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</si>
  <si>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</si>
  <si>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</si>
  <si>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</si>
  <si>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</si>
  <si>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</si>
  <si>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</si>
  <si>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</si>
  <si>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</si>
  <si>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</si>
  <si>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</si>
  <si>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</si>
  <si>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</si>
  <si>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</si>
  <si>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</si>
  <si>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</si>
  <si>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</si>
  <si>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</si>
  <si>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</si>
  <si>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</si>
  <si>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</si>
  <si>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</si>
  <si>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</si>
  <si>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</si>
  <si>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</si>
  <si>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</si>
  <si>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</si>
  <si>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</si>
  <si>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</si>
  <si>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</si>
  <si>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</si>
  <si>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</si>
  <si>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</si>
  <si>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</si>
  <si>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</si>
  <si>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</si>
  <si>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</si>
  <si>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</si>
  <si>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</si>
  <si>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</si>
  <si>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</si>
  <si>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</si>
  <si>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</si>
  <si>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</si>
  <si>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</si>
  <si>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</si>
  <si>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</si>
  <si>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</si>
  <si>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</si>
  <si>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</si>
  <si>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</si>
  <si>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</si>
  <si>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</si>
  <si>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</si>
  <si>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</si>
  <si>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</si>
  <si>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</si>
  <si>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</si>
  <si>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</si>
  <si>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</si>
  <si>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</si>
  <si>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</si>
  <si>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</si>
  <si>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</si>
  <si>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</si>
  <si>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</si>
  <si>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</si>
  <si>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</si>
  <si>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</si>
  <si>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</si>
  <si>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</si>
  <si>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</si>
  <si>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</si>
  <si>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</si>
  <si>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</si>
  <si>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</si>
  <si>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</si>
  <si>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</si>
  <si>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</si>
  <si>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</si>
  <si>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</si>
  <si>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</si>
  <si>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</si>
  <si>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</si>
  <si>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</si>
  <si>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</si>
  <si>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</si>
  <si>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</si>
  <si>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</si>
  <si>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</si>
  <si>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</si>
  <si>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</si>
  <si>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</si>
  <si>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</si>
  <si>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</si>
  <si>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</si>
  <si>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</si>
  <si>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</si>
  <si>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</si>
  <si>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</si>
  <si>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</si>
  <si>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</si>
  <si>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</si>
  <si>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</si>
  <si>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</si>
  <si>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</si>
  <si>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</si>
  <si>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</si>
  <si>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</si>
  <si>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</si>
  <si>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</si>
  <si>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</si>
  <si>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</si>
  <si>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</si>
  <si>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</si>
  <si>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</si>
  <si>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</si>
  <si>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</si>
  <si>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</si>
  <si>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</si>
  <si>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</si>
  <si>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</si>
  <si>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</si>
  <si>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</si>
  <si>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</si>
  <si>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</si>
  <si>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</si>
  <si>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</si>
  <si>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</si>
  <si>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</si>
  <si>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</si>
  <si>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</si>
  <si>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</si>
  <si>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</si>
  <si>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</si>
  <si>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</si>
  <si>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</si>
  <si>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</si>
  <si>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</si>
  <si>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</si>
  <si>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</si>
  <si>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</si>
  <si>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</si>
  <si>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</si>
  <si>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</si>
  <si>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</si>
  <si>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</si>
  <si>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</si>
  <si>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</si>
  <si>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</si>
  <si>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</si>
  <si>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</si>
  <si>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</si>
  <si>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</si>
  <si>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</si>
  <si>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</si>
  <si>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</si>
  <si>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</si>
  <si>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</si>
  <si>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</si>
  <si>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</si>
  <si>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</si>
  <si>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</si>
  <si>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</si>
  <si>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</si>
  <si>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</si>
  <si>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</si>
  <si>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</si>
  <si>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</si>
  <si>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</si>
  <si>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</si>
  <si>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</si>
  <si>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</si>
  <si>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</si>
  <si>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</si>
  <si>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</si>
  <si>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</si>
  <si>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</si>
  <si>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</si>
  <si>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</si>
  <si>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</si>
  <si>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</si>
  <si>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</si>
  <si>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</si>
  <si>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</si>
  <si>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</si>
  <si>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</si>
  <si>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</si>
  <si>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</si>
  <si>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</si>
  <si>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</si>
  <si>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</si>
  <si>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</si>
  <si>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</si>
  <si>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</si>
  <si>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</si>
  <si>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</si>
  <si>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</si>
  <si>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</si>
  <si>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</si>
  <si>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</si>
  <si>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</si>
  <si>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</si>
  <si>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</si>
  <si>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</si>
  <si>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</si>
  <si>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</si>
  <si>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</si>
  <si>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</si>
  <si>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</si>
  <si>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</si>
  <si>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</si>
  <si>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</si>
  <si>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</si>
  <si>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</si>
  <si>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</si>
  <si>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</si>
  <si>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</si>
  <si>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</si>
  <si>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</si>
  <si>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</si>
  <si>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</si>
  <si>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</si>
  <si>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</si>
  <si>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</si>
  <si>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</si>
  <si>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</si>
  <si>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</si>
  <si>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</si>
  <si>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</si>
  <si>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</si>
  <si>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</si>
  <si>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</si>
  <si>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</si>
  <si>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</si>
  <si>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</si>
  <si>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</si>
  <si>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</si>
  <si>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</si>
  <si>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</si>
  <si>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</si>
  <si>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</si>
  <si>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</si>
  <si>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</si>
  <si>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</si>
  <si>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</si>
  <si>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</si>
  <si>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</si>
  <si>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</si>
  <si>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</si>
  <si>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</si>
  <si>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</si>
  <si>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</si>
  <si>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</si>
  <si>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</si>
  <si>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</si>
  <si>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</si>
  <si>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</si>
  <si>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</si>
  <si>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</si>
  <si>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</si>
  <si>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</si>
  <si>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</si>
  <si>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</si>
  <si>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</si>
  <si>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</si>
  <si>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</si>
  <si>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</si>
  <si>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</si>
  <si>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</si>
  <si>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</si>
  <si>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</si>
  <si>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</si>
  <si>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</si>
  <si>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</si>
  <si>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</si>
  <si>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</si>
  <si>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</si>
  <si>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</si>
  <si>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</si>
  <si>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</si>
  <si>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</si>
  <si>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</si>
  <si>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</si>
  <si>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</si>
  <si>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</si>
  <si>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</si>
  <si>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</si>
  <si>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</si>
  <si>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</si>
  <si>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</si>
  <si>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</si>
  <si>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</si>
  <si>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</si>
  <si>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</si>
  <si>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</si>
  <si>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</si>
  <si>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</si>
  <si>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</si>
  <si>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</si>
  <si>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</si>
  <si>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</si>
  <si>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</si>
  <si>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</si>
  <si>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</si>
  <si>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</si>
  <si>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</si>
  <si>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</si>
  <si>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</si>
  <si>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</si>
  <si>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</si>
  <si>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</si>
  <si>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</si>
  <si>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</si>
  <si>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</si>
  <si>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</si>
  <si>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</si>
  <si>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</si>
  <si>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</si>
  <si>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</si>
  <si>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</si>
  <si>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</si>
  <si>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</si>
  <si>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</si>
  <si>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</si>
  <si>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</si>
  <si>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</si>
  <si>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</si>
  <si>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</si>
  <si>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</si>
  <si>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</si>
  <si>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</si>
  <si>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</si>
  <si>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</si>
  <si>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</si>
  <si>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</si>
  <si>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</si>
  <si>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</si>
  <si>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</si>
  <si>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</si>
  <si>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</si>
  <si>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</si>
  <si>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</si>
  <si>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</si>
  <si>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</si>
  <si>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</si>
  <si>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</si>
  <si>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</si>
  <si>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</si>
  <si>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</si>
  <si>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</si>
  <si>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</si>
  <si>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</si>
  <si>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</si>
  <si>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</si>
  <si>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</si>
  <si>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</si>
  <si>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</si>
  <si>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</si>
  <si>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</si>
  <si>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</si>
  <si>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</si>
  <si>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</si>
  <si>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</si>
  <si>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</si>
  <si>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</si>
  <si>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</si>
  <si>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</si>
  <si>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</si>
  <si>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</si>
  <si>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</si>
  <si>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</si>
  <si>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</si>
  <si>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</si>
  <si>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</si>
  <si>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</si>
  <si>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</si>
  <si>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</si>
  <si>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</si>
  <si>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</si>
  <si>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</si>
  <si>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</si>
  <si>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</si>
  <si>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</si>
  <si>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</si>
  <si>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</si>
  <si>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</si>
  <si>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</si>
  <si>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</si>
  <si>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</si>
  <si>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</si>
  <si>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</si>
  <si>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</si>
  <si>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</si>
  <si>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</si>
  <si>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</si>
  <si>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</si>
  <si>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</si>
  <si>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</si>
  <si>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</si>
  <si>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</si>
  <si>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</si>
  <si>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</si>
  <si>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</si>
  <si>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</si>
  <si>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</si>
  <si>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</si>
  <si>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</si>
  <si>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</si>
  <si>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</si>
  <si>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</si>
  <si>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</si>
  <si>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</si>
  <si>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</si>
  <si>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</si>
  <si>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</si>
  <si>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</si>
  <si>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</si>
  <si>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</si>
  <si>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</si>
  <si>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</si>
  <si>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</si>
  <si>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</si>
  <si>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</si>
  <si>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</si>
  <si>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</si>
  <si>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</si>
  <si>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</si>
  <si>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</si>
  <si>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</si>
  <si>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</si>
  <si>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</si>
  <si>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</si>
  <si>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</si>
  <si>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</si>
  <si>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</si>
  <si>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</si>
  <si>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</si>
  <si>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</si>
  <si>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</si>
  <si>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</si>
  <si>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</si>
  <si>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</si>
  <si>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</si>
  <si>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</si>
  <si>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</si>
  <si>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</si>
  <si>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</si>
  <si>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</si>
  <si>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</si>
  <si>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</si>
  <si>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</si>
  <si>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</si>
  <si>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</si>
  <si>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</si>
  <si>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</si>
  <si>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</si>
  <si>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</si>
  <si>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</si>
  <si>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</si>
  <si>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</si>
  <si>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</si>
  <si>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</si>
  <si>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</si>
  <si>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</si>
  <si>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</si>
  <si>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</si>
  <si>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</si>
  <si>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</si>
  <si>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</si>
  <si>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</si>
  <si>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</si>
  <si>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</si>
  <si>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</si>
  <si>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</si>
  <si>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</si>
  <si>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</si>
  <si>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</si>
  <si>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</si>
  <si>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</si>
  <si>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</si>
  <si>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</si>
  <si>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</si>
  <si>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</si>
  <si>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</si>
  <si>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</si>
  <si>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</si>
  <si>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</si>
  <si>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</si>
  <si>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</si>
  <si>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</si>
  <si>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</si>
  <si>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</si>
  <si>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</si>
  <si>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</si>
  <si>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</si>
  <si>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</si>
  <si>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</si>
  <si>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</si>
  <si>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</si>
  <si>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</si>
  <si>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</si>
  <si>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</si>
  <si>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</si>
  <si>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</si>
  <si>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</si>
  <si>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</si>
  <si>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</si>
  <si>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</si>
  <si>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</si>
  <si>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</si>
  <si>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</si>
  <si>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</si>
  <si>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</si>
  <si>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</si>
  <si>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</si>
  <si>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</si>
  <si>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</si>
  <si>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</si>
  <si>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</si>
  <si>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</si>
  <si>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</si>
  <si>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</si>
  <si>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</si>
  <si>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</si>
  <si>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</si>
  <si>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</si>
  <si>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</si>
  <si>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</si>
  <si>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</si>
  <si>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</si>
  <si>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</si>
  <si>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</si>
  <si>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</si>
  <si>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</si>
  <si>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</si>
  <si>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</si>
  <si>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</si>
  <si>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</si>
  <si>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</si>
  <si>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</si>
  <si>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</si>
  <si>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</si>
  <si>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</si>
  <si>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</si>
  <si>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</si>
  <si>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</si>
  <si>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</si>
  <si>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</si>
  <si>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</si>
  <si>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</si>
  <si>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</si>
  <si>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</si>
  <si>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</si>
  <si>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</si>
  <si>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</si>
  <si>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</si>
  <si>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</si>
  <si>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</si>
  <si>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</si>
  <si>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</si>
  <si>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</si>
  <si>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</si>
  <si>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</si>
  <si>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</si>
  <si>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</si>
  <si>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</si>
  <si>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</si>
  <si>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</si>
  <si>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</si>
  <si>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</si>
  <si>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</si>
  <si>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</si>
  <si>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</si>
  <si>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</si>
  <si>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</si>
  <si>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</si>
  <si>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</si>
  <si>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</si>
  <si>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</si>
  <si>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</si>
  <si>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</si>
  <si>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</si>
  <si>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</si>
  <si>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</si>
  <si>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</si>
  <si>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</si>
  <si>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</si>
  <si>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</si>
  <si>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</si>
  <si>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</si>
  <si>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</si>
  <si>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</si>
  <si>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</si>
  <si>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</si>
  <si>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</si>
  <si>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</si>
  <si>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</si>
  <si>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</si>
  <si>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</si>
  <si>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</si>
  <si>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</si>
  <si>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</si>
  <si>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</si>
  <si>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</si>
  <si>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</si>
  <si>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</si>
  <si>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</si>
  <si>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</si>
  <si>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</si>
  <si>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</si>
  <si>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</si>
  <si>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</si>
  <si>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</si>
  <si>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</si>
  <si>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</si>
  <si>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</si>
  <si>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</si>
  <si>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</si>
  <si>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</si>
  <si>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</si>
  <si>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</si>
  <si>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</si>
  <si>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</si>
  <si>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</si>
  <si>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</si>
  <si>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</si>
  <si>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</si>
  <si>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</si>
  <si>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</si>
  <si>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</si>
  <si>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</si>
  <si>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</si>
  <si>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</si>
  <si>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</si>
  <si>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</si>
  <si>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</si>
  <si>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</si>
  <si>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</si>
  <si>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</si>
  <si>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</si>
  <si>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</si>
  <si>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</si>
  <si>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</si>
  <si>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</si>
  <si>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</si>
  <si>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</si>
  <si>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</si>
  <si>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</si>
  <si>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</si>
  <si>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</si>
  <si>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</si>
  <si>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</si>
  <si>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</si>
  <si>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</si>
  <si>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</si>
  <si>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</si>
  <si>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</si>
  <si>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</si>
  <si>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</si>
  <si>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</si>
  <si>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</si>
  <si>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</si>
  <si>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</si>
  <si>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</si>
  <si>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</si>
  <si>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</si>
  <si>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</si>
  <si>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</si>
  <si>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</si>
  <si>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</si>
  <si>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</si>
  <si>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</si>
  <si>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</si>
  <si>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</si>
  <si>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</si>
  <si>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</si>
  <si>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</si>
  <si>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</si>
  <si>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</si>
  <si>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</si>
  <si>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</si>
  <si>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</si>
  <si>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</si>
  <si>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</si>
  <si>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</si>
  <si>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</si>
  <si>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</si>
  <si>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</si>
  <si>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</si>
  <si>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</si>
  <si>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</si>
  <si>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</si>
  <si>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</si>
  <si>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</si>
  <si>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</si>
  <si>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</si>
  <si>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</si>
  <si>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</si>
  <si>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</si>
  <si>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</si>
  <si>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</si>
  <si>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</si>
  <si>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</si>
  <si>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</si>
  <si>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</si>
  <si>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</si>
  <si>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</si>
  <si>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</si>
  <si>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</si>
  <si>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</si>
  <si>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</si>
  <si>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</si>
  <si>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</si>
  <si>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</si>
  <si>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</si>
  <si>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</si>
  <si>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</si>
  <si>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</si>
  <si>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</si>
  <si>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</si>
  <si>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</si>
  <si>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</si>
  <si>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</si>
  <si>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</si>
  <si>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</si>
  <si>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</si>
  <si>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</si>
  <si>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</si>
  <si>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</si>
  <si>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</si>
  <si>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</si>
  <si>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</si>
  <si>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</si>
  <si>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</si>
  <si>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</si>
  <si>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</si>
  <si>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</si>
  <si>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</si>
  <si>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</si>
  <si>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</si>
  <si>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</si>
  <si>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</si>
  <si>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</si>
  <si>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</si>
  <si>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</si>
  <si>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</si>
  <si>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</si>
  <si>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</si>
  <si>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</si>
  <si>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</si>
  <si>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</si>
  <si>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</si>
  <si>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</si>
  <si>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</si>
  <si>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</si>
  <si>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</si>
  <si>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</si>
  <si>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</si>
  <si>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</si>
  <si>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</si>
  <si>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</si>
  <si>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</si>
  <si>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</si>
  <si>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</si>
  <si>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</si>
  <si>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</si>
  <si>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</si>
  <si>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</si>
  <si>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</si>
  <si>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</si>
  <si>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</si>
  <si>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</si>
  <si>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</si>
  <si>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</si>
  <si>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</si>
  <si>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</si>
  <si>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</si>
  <si>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</si>
  <si>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</si>
  <si>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</si>
  <si>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</si>
  <si>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</si>
  <si>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</si>
  <si>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</si>
  <si>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</si>
  <si>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</si>
  <si>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</si>
  <si>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</si>
  <si>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</si>
  <si>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</si>
  <si>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</si>
  <si>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</si>
  <si>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</si>
  <si>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</si>
  <si>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</si>
  <si>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</si>
  <si>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</si>
  <si>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</si>
  <si>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</si>
  <si>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</si>
  <si>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</si>
  <si>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</si>
  <si>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</si>
  <si>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</si>
  <si>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</si>
  <si>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</si>
  <si>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</si>
  <si>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</si>
  <si>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</si>
  <si>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</si>
  <si>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</si>
  <si>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</si>
  <si>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</si>
  <si>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</si>
  <si>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</si>
  <si>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</si>
  <si>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</si>
  <si>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</si>
  <si>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</si>
  <si>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</si>
  <si>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</si>
  <si>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</si>
  <si>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</si>
  <si>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</si>
  <si>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</si>
  <si>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</si>
  <si>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</si>
  <si>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</si>
  <si>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</si>
  <si>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</si>
  <si>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</si>
  <si>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</si>
  <si>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</si>
  <si>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</si>
  <si>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</si>
  <si>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</si>
  <si>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</si>
  <si>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</si>
  <si>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</si>
  <si>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</si>
  <si>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</si>
  <si>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</si>
  <si>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</si>
  <si>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</si>
  <si>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</si>
  <si>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</si>
  <si>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</si>
  <si>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</si>
  <si>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</si>
  <si>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</si>
  <si>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</si>
  <si>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</si>
  <si>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</si>
  <si>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</si>
  <si>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</si>
  <si>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</si>
  <si>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</si>
  <si>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</si>
  <si>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</si>
  <si>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</si>
  <si>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</si>
  <si>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</si>
  <si>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</si>
  <si>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</si>
  <si>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</si>
  <si>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</si>
  <si>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</si>
  <si>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</si>
  <si>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</si>
  <si>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</si>
  <si>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</si>
  <si>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</si>
  <si>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</si>
  <si>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</si>
  <si>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</si>
  <si>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</si>
  <si>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</si>
  <si>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</si>
  <si>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</si>
  <si>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</si>
  <si>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</si>
  <si>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</si>
  <si>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</si>
  <si>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</si>
  <si>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</si>
  <si>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</si>
  <si>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</si>
  <si>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</si>
  <si>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</si>
  <si>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</si>
  <si>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</si>
  <si>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</si>
  <si>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</si>
  <si>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</si>
  <si>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</si>
  <si>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</si>
  <si>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</si>
  <si>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</si>
  <si>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</si>
  <si>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</si>
  <si>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</si>
  <si>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</si>
  <si>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</si>
  <si>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</si>
  <si>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</si>
  <si>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</si>
  <si>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</si>
  <si>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</si>
  <si>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</si>
  <si>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</si>
  <si>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</si>
  <si>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</si>
  <si>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</si>
  <si>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</si>
  <si>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</si>
  <si>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</si>
  <si>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</si>
  <si>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</si>
  <si>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</si>
  <si>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</si>
  <si>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</si>
  <si>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</si>
  <si>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</si>
  <si>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</si>
  <si>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</si>
  <si>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</si>
  <si>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</si>
  <si>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</si>
  <si>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</si>
  <si>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</si>
  <si>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</si>
  <si>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</si>
  <si>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</si>
  <si>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</si>
  <si>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</si>
  <si>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</si>
  <si>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</si>
  <si>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</si>
  <si>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</si>
  <si>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</si>
  <si>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</si>
  <si>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</si>
  <si>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</si>
  <si>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</si>
  <si>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</si>
  <si>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</si>
  <si>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</si>
  <si>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</si>
  <si>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</si>
  <si>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</si>
  <si>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</si>
  <si>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</si>
  <si>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</si>
  <si>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</si>
  <si>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</si>
  <si>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</si>
  <si>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</si>
  <si>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</si>
  <si>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</si>
  <si>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</si>
  <si>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</si>
  <si>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</si>
  <si>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</si>
  <si>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</si>
  <si>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</si>
  <si>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</si>
  <si>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</si>
  <si>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</si>
  <si>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</si>
  <si>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</si>
  <si>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</si>
  <si>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</si>
  <si>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</si>
  <si>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</si>
  <si>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</si>
  <si>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</si>
  <si>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</si>
  <si>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</si>
  <si>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</si>
  <si>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</si>
  <si>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</si>
  <si>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</si>
  <si>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</si>
  <si>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</si>
  <si>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</si>
  <si>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</si>
  <si>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</si>
  <si>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</si>
  <si>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</si>
  <si>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</si>
  <si>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</si>
  <si>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</si>
  <si>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</si>
  <si>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</si>
  <si>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</si>
  <si>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</si>
  <si>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</si>
  <si>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</si>
  <si>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</si>
  <si>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</si>
  <si>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</si>
  <si>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</si>
  <si>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</si>
  <si>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</si>
  <si>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</si>
  <si>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</si>
  <si>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</si>
  <si>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</si>
  <si>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</si>
  <si>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</si>
  <si>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</si>
  <si>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</si>
  <si>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</si>
  <si>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</si>
  <si>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</si>
  <si>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</si>
  <si>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</si>
  <si>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</si>
  <si>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</si>
  <si>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</si>
  <si>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</si>
  <si>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</si>
  <si>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</si>
  <si>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</si>
  <si>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</si>
  <si>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</si>
  <si>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</si>
  <si>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</si>
  <si>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</si>
  <si>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</si>
  <si>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</si>
  <si>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</si>
  <si>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</si>
  <si>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</si>
  <si>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</si>
  <si>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</si>
  <si>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</si>
  <si>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</si>
  <si>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</si>
  <si>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</si>
  <si>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</si>
  <si>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</si>
  <si>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</si>
  <si>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</si>
  <si>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</si>
  <si>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</si>
  <si>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</si>
  <si>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</si>
  <si>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</si>
  <si>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</si>
  <si>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</si>
  <si>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</si>
  <si>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</si>
  <si>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</si>
  <si>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</si>
  <si>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</si>
  <si>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</si>
  <si>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</si>
  <si>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</si>
  <si>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</si>
  <si>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</si>
  <si>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</si>
  <si>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</si>
  <si>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</si>
  <si>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</si>
  <si>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</si>
  <si>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</si>
  <si>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</si>
  <si>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</si>
  <si>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</si>
  <si>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</si>
  <si>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</si>
  <si>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</si>
  <si>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</si>
  <si>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</si>
  <si>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</si>
  <si>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</si>
  <si>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</si>
  <si>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</si>
  <si>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</si>
  <si>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</si>
  <si>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</si>
  <si>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</si>
  <si>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</si>
  <si>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</si>
  <si>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</si>
  <si>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</si>
  <si>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</si>
  <si>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</si>
  <si>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</si>
  <si>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</si>
  <si>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</si>
  <si>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</si>
  <si>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</si>
  <si>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</si>
  <si>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</si>
  <si>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</si>
  <si>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</si>
  <si>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</si>
  <si>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</si>
  <si>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</si>
  <si>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</si>
  <si>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</si>
  <si>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</si>
  <si>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</si>
  <si>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</si>
  <si>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</si>
  <si>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</si>
  <si>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</si>
  <si>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</si>
  <si>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</si>
  <si>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</si>
  <si>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</si>
  <si>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</si>
  <si>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</si>
  <si>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</si>
  <si>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</si>
  <si>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</si>
  <si>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</si>
  <si>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</si>
  <si>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</si>
  <si>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</si>
  <si>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</si>
  <si>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</si>
  <si>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</si>
  <si>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</si>
  <si>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</si>
  <si>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</si>
  <si>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</si>
  <si>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</si>
  <si>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</si>
  <si>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</si>
  <si>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</si>
  <si>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</si>
  <si>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</si>
  <si>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</si>
  <si>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</si>
  <si>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</si>
  <si>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</si>
  <si>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</si>
  <si>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</si>
  <si>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</si>
  <si>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</si>
  <si>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</si>
  <si>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</si>
  <si>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</si>
  <si>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</si>
  <si>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</si>
  <si>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</si>
  <si>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</si>
  <si>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</si>
  <si>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</si>
  <si>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</si>
  <si>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</si>
  <si>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</si>
  <si>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</si>
  <si>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</si>
  <si>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</si>
  <si>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</si>
  <si>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</si>
  <si>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</si>
  <si>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</si>
  <si>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</si>
  <si>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</si>
  <si>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</si>
  <si>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</si>
  <si>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</si>
  <si>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</si>
  <si>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</si>
  <si>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</si>
  <si>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</si>
  <si>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</si>
  <si>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</si>
  <si>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</si>
  <si>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</si>
  <si>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</si>
  <si>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</si>
  <si>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</si>
  <si>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</si>
  <si>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</si>
  <si>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</si>
  <si>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</si>
  <si>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</si>
  <si>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</si>
  <si>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</si>
  <si>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</si>
  <si>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</si>
  <si>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</si>
  <si>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</si>
  <si>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</si>
  <si>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</si>
  <si>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</si>
  <si>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</si>
  <si>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</si>
  <si>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</si>
  <si>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</si>
  <si>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</si>
  <si>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</si>
  <si>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</si>
  <si>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</si>
  <si>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</si>
  <si>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</si>
  <si>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</si>
  <si>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</si>
  <si>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</si>
  <si>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</si>
  <si>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</si>
  <si>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</si>
  <si>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</si>
  <si>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</si>
  <si>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</si>
  <si>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</si>
  <si>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</si>
  <si>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</si>
  <si>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</si>
  <si>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</si>
  <si>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</si>
  <si>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</si>
  <si>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</si>
  <si>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</si>
  <si>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</si>
  <si>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</si>
  <si>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</si>
  <si>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</si>
  <si>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</si>
  <si>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</si>
  <si>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</si>
  <si>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</si>
  <si>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</si>
  <si>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</si>
  <si>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</si>
  <si>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</si>
  <si>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</si>
  <si>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</si>
  <si>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</si>
  <si>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</si>
  <si>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</si>
  <si>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</si>
  <si>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</si>
  <si>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</si>
  <si>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</si>
  <si>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</si>
  <si>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</si>
  <si>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</si>
  <si>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</si>
  <si>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</si>
  <si>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</si>
  <si>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</si>
  <si>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</si>
  <si>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</si>
  <si>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</si>
  <si>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</si>
  <si>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</si>
  <si>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</si>
  <si>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</si>
  <si>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</si>
  <si>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</si>
  <si>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</si>
  <si>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</si>
  <si>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</si>
  <si>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</si>
  <si>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</si>
  <si>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</si>
  <si>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</si>
  <si>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</si>
  <si>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</si>
  <si>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</si>
  <si>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</si>
  <si>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</si>
  <si>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</si>
  <si>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</si>
  <si>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</si>
  <si>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</si>
  <si>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</si>
  <si>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</si>
  <si>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</si>
  <si>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</si>
  <si>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</si>
  <si>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</si>
  <si>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</si>
  <si>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</si>
  <si>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</si>
  <si>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</si>
  <si>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</si>
  <si>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</si>
  <si>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</si>
  <si>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</si>
  <si>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</si>
  <si>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</si>
  <si>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</si>
  <si>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</si>
  <si>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</si>
  <si>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</si>
  <si>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</si>
  <si>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</si>
  <si>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</si>
  <si>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</si>
  <si>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</si>
  <si>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</si>
  <si>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</si>
  <si>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</si>
  <si>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</si>
  <si>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</si>
  <si>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</si>
  <si>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</si>
  <si>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</si>
  <si>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</si>
  <si>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</si>
  <si>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</si>
  <si>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</si>
  <si>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</si>
  <si>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</si>
  <si>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</si>
  <si>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</si>
  <si>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</si>
  <si>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</si>
  <si>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</si>
  <si>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</si>
  <si>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</si>
  <si>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</si>
  <si>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</si>
  <si>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</si>
  <si>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</si>
  <si>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</si>
  <si>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</si>
  <si>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</si>
  <si>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</si>
  <si>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</si>
  <si>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</si>
  <si>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</si>
  <si>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</si>
  <si>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</si>
  <si>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</si>
  <si>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</si>
  <si>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</si>
  <si>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</si>
  <si>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</si>
  <si>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</si>
  <si>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</si>
  <si>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</si>
  <si>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</si>
  <si>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</si>
  <si>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</si>
  <si>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</si>
  <si>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</si>
  <si>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</si>
  <si>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</si>
  <si>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</si>
  <si>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</si>
  <si>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</si>
  <si>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</si>
  <si>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</si>
  <si>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</si>
  <si>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</si>
  <si>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</si>
  <si>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</si>
  <si>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</si>
  <si>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</si>
  <si>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</si>
  <si>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</si>
  <si>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</si>
  <si>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</si>
  <si>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</si>
  <si>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</si>
  <si>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</si>
  <si>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</si>
  <si>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</si>
  <si>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</si>
  <si>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</si>
  <si>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</si>
  <si>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</si>
  <si>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</si>
  <si>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</si>
  <si>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</si>
  <si>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</si>
  <si>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</si>
  <si>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</si>
  <si>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</si>
  <si>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</si>
  <si>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</si>
  <si>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</si>
  <si>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</si>
  <si>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</si>
  <si>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</si>
  <si>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</si>
  <si>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</si>
  <si>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</si>
  <si>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</si>
  <si>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</si>
  <si>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</si>
  <si>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</si>
  <si>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</si>
  <si>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</si>
  <si>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</si>
  <si>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</si>
  <si>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</si>
  <si>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</si>
  <si>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</si>
  <si>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</si>
  <si>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</si>
  <si>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</si>
  <si>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</si>
  <si>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</si>
  <si>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</si>
  <si>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</si>
  <si>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</si>
  <si>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</si>
  <si>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</si>
  <si>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</si>
  <si>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</si>
  <si>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</si>
  <si>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</si>
  <si>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</si>
  <si>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</si>
  <si>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</si>
  <si>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</si>
  <si>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</si>
  <si>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</si>
  <si>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</si>
  <si>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</si>
  <si>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</si>
  <si>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</si>
  <si>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</si>
  <si>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</si>
  <si>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</si>
  <si>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</si>
  <si>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</si>
  <si>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</si>
  <si>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</si>
  <si>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</si>
  <si>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</si>
  <si>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</si>
  <si>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</si>
  <si>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</si>
  <si>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</si>
  <si>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</si>
  <si>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</si>
  <si>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</si>
  <si>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</si>
  <si>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</si>
  <si>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</si>
  <si>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</si>
  <si>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</si>
  <si>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</si>
  <si>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</si>
  <si>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</si>
  <si>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</si>
  <si>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</si>
  <si>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</si>
  <si>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</si>
  <si>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</si>
  <si>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</si>
  <si>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</si>
  <si>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</si>
  <si>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</si>
  <si>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</si>
  <si>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</si>
  <si>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</si>
  <si>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</si>
  <si>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</si>
  <si>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</si>
  <si>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</si>
  <si>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</si>
  <si>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</si>
  <si>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</si>
  <si>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</si>
  <si>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</si>
  <si>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</si>
  <si>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</si>
  <si>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</si>
  <si>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</si>
  <si>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</si>
  <si>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</si>
  <si>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</si>
  <si>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</si>
  <si>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</si>
  <si>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</si>
  <si>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</si>
  <si>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</si>
  <si>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</si>
  <si>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</si>
  <si>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</si>
  <si>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</si>
  <si>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</si>
  <si>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</si>
  <si>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</si>
  <si>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</si>
  <si>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</si>
  <si>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</si>
  <si>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</si>
  <si>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</si>
  <si>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</si>
  <si>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</si>
  <si>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</si>
  <si>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</si>
  <si>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</si>
  <si>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</si>
  <si>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</si>
  <si>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</si>
  <si>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</si>
  <si>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</si>
  <si>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</si>
  <si>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</si>
  <si>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</si>
  <si>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</si>
  <si>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</si>
  <si>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</si>
  <si>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</si>
  <si>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</si>
  <si>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</si>
  <si>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</si>
  <si>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</si>
  <si>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</si>
  <si>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</si>
  <si>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</si>
  <si>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</si>
  <si>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</si>
  <si>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</si>
  <si>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</si>
  <si>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</si>
  <si>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</si>
  <si>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</si>
  <si>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</si>
  <si>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</si>
  <si>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</si>
  <si>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</si>
  <si>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</si>
  <si>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</si>
  <si>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</si>
  <si>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</si>
  <si>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</si>
  <si>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</si>
  <si>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</si>
  <si>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</si>
  <si>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</si>
  <si>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</si>
  <si>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</si>
  <si>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</si>
  <si>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</si>
  <si>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</si>
  <si>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</si>
  <si>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</si>
  <si>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</si>
  <si>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</si>
  <si>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</si>
  <si>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</si>
  <si>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</si>
  <si>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</si>
  <si>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</si>
  <si>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</si>
  <si>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</si>
  <si>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</si>
  <si>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</si>
  <si>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</si>
  <si>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</si>
  <si>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</si>
  <si>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</si>
  <si>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</si>
  <si>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</si>
  <si>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</si>
  <si>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</si>
  <si>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</si>
  <si>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</si>
  <si>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</si>
  <si>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</si>
  <si>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</si>
  <si>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</si>
  <si>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</si>
  <si>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</si>
  <si>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</si>
  <si>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</si>
  <si>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</si>
  <si>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</si>
  <si>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</si>
  <si>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</si>
  <si>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</si>
  <si>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</si>
  <si>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</si>
  <si>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</si>
  <si>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</si>
  <si>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</si>
  <si>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</si>
  <si>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</si>
  <si>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</si>
  <si>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</si>
  <si>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</si>
  <si>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</si>
  <si>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</si>
  <si>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</si>
  <si>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</si>
  <si>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</si>
  <si>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</si>
  <si>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</si>
  <si>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</si>
  <si>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</si>
  <si>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</si>
  <si>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</si>
  <si>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</si>
  <si>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</si>
  <si>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</si>
  <si>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</si>
  <si>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</si>
  <si>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</si>
  <si>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</si>
  <si>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</si>
  <si>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</si>
  <si>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</si>
  <si>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</si>
  <si>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</si>
  <si>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</si>
  <si>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</si>
  <si>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</si>
  <si>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</si>
  <si>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</si>
  <si>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</si>
  <si>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</si>
  <si>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</si>
  <si>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</si>
  <si>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</si>
  <si>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</si>
  <si>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</si>
  <si>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</si>
  <si>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</si>
  <si>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</si>
  <si>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</si>
  <si>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</si>
  <si>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</si>
  <si>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</si>
  <si>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</si>
  <si>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</si>
  <si>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</si>
  <si>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</si>
  <si>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</si>
  <si>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</si>
  <si>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</si>
  <si>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</si>
  <si>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</si>
  <si>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</si>
  <si>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</si>
  <si>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</si>
  <si>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</si>
  <si>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</si>
  <si>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</si>
  <si>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</si>
  <si>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</si>
  <si>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</si>
  <si>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</si>
  <si>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</si>
  <si>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</si>
  <si>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</si>
  <si>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</si>
  <si>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</si>
  <si>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</si>
  <si>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</si>
  <si>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</si>
  <si>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</si>
  <si>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</si>
  <si>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</si>
  <si>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</si>
  <si>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</si>
  <si>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</si>
  <si>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</si>
  <si>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</si>
  <si>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</si>
  <si>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</si>
  <si>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</si>
  <si>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</si>
  <si>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</si>
  <si>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</si>
  <si>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</si>
  <si>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</si>
  <si>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</si>
  <si>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</si>
  <si>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</si>
  <si>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</si>
  <si>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</si>
  <si>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</si>
  <si>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</si>
  <si>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</si>
  <si>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</si>
  <si>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</si>
  <si>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</si>
  <si>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</si>
  <si>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</si>
  <si>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</si>
  <si>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</si>
  <si>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</si>
  <si>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</si>
  <si>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</si>
  <si>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</si>
  <si>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</si>
  <si>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</si>
  <si>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</si>
  <si>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</si>
  <si>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</si>
  <si>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</si>
  <si>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</si>
  <si>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</si>
  <si>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</si>
  <si>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</si>
  <si>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</si>
  <si>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</si>
  <si>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</si>
  <si>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</si>
  <si>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</si>
  <si>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</si>
  <si>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</si>
  <si>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</si>
  <si>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</si>
  <si>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</si>
  <si>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</si>
  <si>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</si>
  <si>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</si>
  <si>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</si>
  <si>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</si>
  <si>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</si>
  <si>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</si>
  <si>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</si>
  <si>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</si>
  <si>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</si>
  <si>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</si>
  <si>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</si>
  <si>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</si>
  <si>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</si>
  <si>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</si>
  <si>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</si>
  <si>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</si>
  <si>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</si>
  <si>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</si>
  <si>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</si>
  <si>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</si>
  <si>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</si>
  <si>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</si>
  <si>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</si>
  <si>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</si>
  <si>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</si>
  <si>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</si>
  <si>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</si>
  <si>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</si>
  <si>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</si>
  <si>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</si>
  <si>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</si>
  <si>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</si>
  <si>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</si>
  <si>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</si>
  <si>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</si>
  <si>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</si>
  <si>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</si>
  <si>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</si>
  <si>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</si>
  <si>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</si>
  <si>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</si>
  <si>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</si>
  <si>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</si>
  <si>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</si>
  <si>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</si>
  <si>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</si>
  <si>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</si>
  <si>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</si>
  <si>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</si>
  <si>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</si>
  <si>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</si>
  <si>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</si>
  <si>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</si>
  <si>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</si>
  <si>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</si>
  <si>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</si>
  <si>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</si>
  <si>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</si>
  <si>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</si>
  <si>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</si>
  <si>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</si>
  <si>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</si>
  <si>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</si>
  <si>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</si>
  <si>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</si>
  <si>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</si>
  <si>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</si>
  <si>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</si>
  <si>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</si>
  <si>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</si>
  <si>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</si>
  <si>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</si>
  <si>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</si>
  <si>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</si>
  <si>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</si>
  <si>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</si>
  <si>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</si>
  <si>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</si>
  <si>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</si>
  <si>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</si>
  <si>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</si>
  <si>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</si>
  <si>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</si>
  <si>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</si>
  <si>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</si>
  <si>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</si>
  <si>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</si>
  <si>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</si>
  <si>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</si>
  <si>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</si>
  <si>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</si>
  <si>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</si>
  <si>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</si>
  <si>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</si>
  <si>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</si>
  <si>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</si>
  <si>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</si>
  <si>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</si>
  <si>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</si>
  <si>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</si>
  <si>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</si>
  <si>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</si>
  <si>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</si>
  <si>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</si>
  <si>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</si>
  <si>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</si>
  <si>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</si>
  <si>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</si>
  <si>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</si>
  <si>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</si>
  <si>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</si>
  <si>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</si>
  <si>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</si>
  <si>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</si>
  <si>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</si>
  <si>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</si>
  <si>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</si>
  <si>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</si>
  <si>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</si>
  <si>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</si>
  <si>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</si>
  <si>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</si>
  <si>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</si>
  <si>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</si>
  <si>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</si>
  <si>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</si>
  <si>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</si>
  <si>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</si>
  <si>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</si>
  <si>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</si>
  <si>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</si>
  <si>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</si>
  <si>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</si>
  <si>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</si>
  <si>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</si>
  <si>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</si>
  <si>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</si>
  <si>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</si>
  <si>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</si>
  <si>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</si>
  <si>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</si>
  <si>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</si>
  <si>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</si>
  <si>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</si>
  <si>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</si>
  <si>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</si>
  <si>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</si>
  <si>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</si>
  <si>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</si>
  <si>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</si>
  <si>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</si>
  <si>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</si>
  <si>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</si>
  <si>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</si>
  <si>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</si>
  <si>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</si>
  <si>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</si>
  <si>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</si>
  <si>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</si>
  <si>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</si>
  <si>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</si>
  <si>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</si>
  <si>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</si>
  <si>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</si>
  <si>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</si>
  <si>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</si>
  <si>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</si>
  <si>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</si>
  <si>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</si>
  <si>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</si>
  <si>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</si>
  <si>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</si>
  <si>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</si>
  <si>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</si>
  <si>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</si>
  <si>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</si>
  <si>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</si>
  <si>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</si>
  <si>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</si>
  <si>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</si>
  <si>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</si>
  <si>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</si>
  <si>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</si>
  <si>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</si>
  <si>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</si>
  <si>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</si>
  <si>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</si>
  <si>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</si>
  <si>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</si>
  <si>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</si>
  <si>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</si>
  <si>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</si>
  <si>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</si>
  <si>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</si>
  <si>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</si>
  <si>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</si>
  <si>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</si>
  <si>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</si>
  <si>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</si>
  <si>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</si>
  <si>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</si>
  <si>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</si>
  <si>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</si>
  <si>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</si>
  <si>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</si>
  <si>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</si>
  <si>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</si>
  <si>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</si>
  <si>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</si>
  <si>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</si>
  <si>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</si>
  <si>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</si>
  <si>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</si>
  <si>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</si>
  <si>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</si>
  <si>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</si>
  <si>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</si>
  <si>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</si>
  <si>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</si>
  <si>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</si>
  <si>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</si>
  <si>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</si>
  <si>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</si>
  <si>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</si>
  <si>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</si>
  <si>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</si>
  <si>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</si>
  <si>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</si>
  <si>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</si>
  <si>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</si>
  <si>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</si>
  <si>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</si>
  <si>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</si>
  <si>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</si>
  <si>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</si>
  <si>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</si>
  <si>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</si>
  <si>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</si>
  <si>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</si>
  <si>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</si>
  <si>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</si>
  <si>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</si>
  <si>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</si>
  <si>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</si>
  <si>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</si>
  <si>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</si>
  <si>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</si>
  <si>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</si>
  <si>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</si>
  <si>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</si>
  <si>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</si>
  <si>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</si>
  <si>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</si>
  <si>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</si>
  <si>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</si>
  <si>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</si>
  <si>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</si>
  <si>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</si>
  <si>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</si>
  <si>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</si>
  <si>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</si>
  <si>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</si>
  <si>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</si>
  <si>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</si>
  <si>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</si>
  <si>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</si>
  <si>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</si>
  <si>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</si>
  <si>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</si>
  <si>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</si>
  <si>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</si>
  <si>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</si>
  <si>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</si>
  <si>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</si>
  <si>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</si>
  <si>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</si>
  <si>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</si>
  <si>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</si>
  <si>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</si>
  <si>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</si>
  <si>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</si>
  <si>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</si>
  <si>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</si>
  <si>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</si>
  <si>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</si>
  <si>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</si>
  <si>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</si>
  <si>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</si>
  <si>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</si>
  <si>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</si>
  <si>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</si>
  <si>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</si>
  <si>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</si>
  <si>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</si>
  <si>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</si>
  <si>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</si>
  <si>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</si>
  <si>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</si>
  <si>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</si>
  <si>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</si>
  <si>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</si>
  <si>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</si>
  <si>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</si>
  <si>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</si>
  <si>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</si>
  <si>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</si>
  <si>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</si>
  <si>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</si>
  <si>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</si>
  <si>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</si>
  <si>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</si>
  <si>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</si>
  <si>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</si>
  <si>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</si>
  <si>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</si>
  <si>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</si>
  <si>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</si>
  <si>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</si>
  <si>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</si>
  <si>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</si>
  <si>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</si>
  <si>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</si>
  <si>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</si>
  <si>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</si>
  <si>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</si>
  <si>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</si>
  <si>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</si>
  <si>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</si>
  <si>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</si>
  <si>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</si>
  <si>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</si>
  <si>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</si>
  <si>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</si>
  <si>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</si>
  <si>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</si>
  <si>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</si>
  <si>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</si>
  <si>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</si>
  <si>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</si>
  <si>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</si>
  <si>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</si>
  <si>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</si>
  <si>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</si>
  <si>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</si>
  <si>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</si>
  <si>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</si>
  <si>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</si>
  <si>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</si>
  <si>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</si>
  <si>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</si>
  <si>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</si>
  <si>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</si>
  <si>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</si>
  <si>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</si>
  <si>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</si>
  <si>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</si>
  <si>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</si>
  <si>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</si>
  <si>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</si>
  <si>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</si>
  <si>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</si>
  <si>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</si>
  <si>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</si>
  <si>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</si>
  <si>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</si>
  <si>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</si>
  <si>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</si>
  <si>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</si>
  <si>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</si>
  <si>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</si>
  <si>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</si>
  <si>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</si>
  <si>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</si>
  <si>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</si>
  <si>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</si>
  <si>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</si>
  <si>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</si>
  <si>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</si>
  <si>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</si>
  <si>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</si>
  <si>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</si>
  <si>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</si>
  <si>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</si>
  <si>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</si>
  <si>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</si>
  <si>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</si>
  <si>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</si>
  <si>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</si>
  <si>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</si>
  <si>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</si>
  <si>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</si>
  <si>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</si>
  <si>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</si>
  <si>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</si>
  <si>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</si>
  <si>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</si>
  <si>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</si>
  <si>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</si>
  <si>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</si>
  <si>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</si>
  <si>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</si>
  <si>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</si>
  <si>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</si>
  <si>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</si>
  <si>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</si>
  <si>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</si>
  <si>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</si>
  <si>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</si>
  <si>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</si>
  <si>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</si>
  <si>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</si>
  <si>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</si>
  <si>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</si>
  <si>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</si>
  <si>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</si>
  <si>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</si>
  <si>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</si>
  <si>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</si>
  <si>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</si>
  <si>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</si>
  <si>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</si>
  <si>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</si>
  <si>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</si>
  <si>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</si>
  <si>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</si>
  <si>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</si>
  <si>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</si>
  <si>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</si>
  <si>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</si>
  <si>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</si>
  <si>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</si>
  <si>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</si>
  <si>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</si>
  <si>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</si>
  <si>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</si>
  <si>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</si>
  <si>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</si>
  <si>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</si>
  <si>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</si>
  <si>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</si>
  <si>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</si>
  <si>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</si>
  <si>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</si>
  <si>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</si>
  <si>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</si>
  <si>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</si>
  <si>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</si>
  <si>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</si>
  <si>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</si>
  <si>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</si>
  <si>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</si>
  <si>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</si>
  <si>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</si>
  <si>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</si>
  <si>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</si>
  <si>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</si>
  <si>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</si>
  <si>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</si>
  <si>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</si>
  <si>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</si>
  <si>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</si>
  <si>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</si>
  <si>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</si>
  <si>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</si>
  <si>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</si>
  <si>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</si>
  <si>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</si>
  <si>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</si>
  <si>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</si>
  <si>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</si>
  <si>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</si>
  <si>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</si>
  <si>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</si>
  <si>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</si>
  <si>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</si>
  <si>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</si>
  <si>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</si>
  <si>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</si>
  <si>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</si>
  <si>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</si>
  <si>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</si>
  <si>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</si>
  <si>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</si>
  <si>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</si>
  <si>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</si>
  <si>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</si>
  <si>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</si>
  <si>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</si>
  <si>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</si>
  <si>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</si>
  <si>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</si>
  <si>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</si>
  <si>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</si>
  <si>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</si>
  <si>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</si>
  <si>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</si>
  <si>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</si>
  <si>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</si>
  <si>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</si>
  <si>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</si>
  <si>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</si>
  <si>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</si>
  <si>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</si>
  <si>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</si>
  <si>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</si>
  <si>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</si>
  <si>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</si>
  <si>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</si>
  <si>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</si>
  <si>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</si>
  <si>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</si>
  <si>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</si>
  <si>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</si>
  <si>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</si>
  <si>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</si>
  <si>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</si>
  <si>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</si>
  <si>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</si>
  <si>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</si>
  <si>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</si>
  <si>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</si>
  <si>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</si>
  <si>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</si>
  <si>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</si>
  <si>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</si>
  <si>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</si>
  <si>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</si>
  <si>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</si>
  <si>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</si>
  <si>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</si>
  <si>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</si>
  <si>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</si>
  <si>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</si>
  <si>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</si>
  <si>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</si>
  <si>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</si>
  <si>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</si>
  <si>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</si>
  <si>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주문</t>
    <phoneticPr fontId="2" type="noConversion"/>
  </si>
  <si>
    <t>0B5</t>
  </si>
  <si>
    <t>프로오토미션(광주)_260323_174951.xlsx</t>
  </si>
  <si>
    <t>프로오토미션(광주)_260323_174951.xlsx</t>
    <phoneticPr fontId="2" type="noConversion"/>
  </si>
  <si>
    <t>TFK-3197</t>
  </si>
  <si>
    <t>16.11.2015 0972</t>
  </si>
  <si>
    <t>18.01.2016 0063</t>
  </si>
  <si>
    <t>13.06.2014 0272</t>
  </si>
  <si>
    <t>온라인비용</t>
  </si>
  <si>
    <t>새흰돌오토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</si>
</sst>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4601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46104</v>
      </c>
      <c r="U2" s="342"/>
    </row>
    <row r="3" spans="1:21" ht="24.95" customHeight="1">
      <c r="A3" s="409" t="s">
        <v>1151</v>
      </c>
      <c r="B3" s="37" t="s">
        <v>58</v>
      </c>
      <c r="C3" s="412" t="s">
        <v>1324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1801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1800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1341</v>
      </c>
      <c r="B8" s="451"/>
      <c r="C8" s="451"/>
      <c r="D8" s="451"/>
      <c r="E8" s="452"/>
      <c r="F8" s="453" t="s">
        <v>1204</v>
      </c>
      <c r="G8" s="454"/>
      <c r="H8" s="454"/>
      <c r="I8" s="455"/>
      <c r="J8" s="461">
        <v>1600000</v>
      </c>
      <c r="K8" s="461"/>
      <c r="L8" s="461"/>
      <c r="M8" s="461"/>
      <c r="N8" s="461"/>
      <c r="O8" s="462">
        <v>1</v>
      </c>
      <c r="P8" s="462"/>
      <c r="Q8" s="456">
        <v>160000</v>
      </c>
      <c r="R8" s="457"/>
      <c r="S8" s="458"/>
      <c r="T8" s="459">
        <v>1760000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1600000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160000</v>
      </c>
      <c r="R20" s="345"/>
      <c r="S20" s="346"/>
      <c r="T20" s="345">
        <f>SUM(T8:U15)</f>
        <v>1760000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1759999.9000000004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프로오토미션(광주)</v>
      </c>
      <c r="R21" s="353"/>
      <c r="S21" s="353"/>
      <c r="T21" s="353"/>
      <c r="U21" s="405"/>
    </row>
    <row r="22" spans="1:21" ht="20.100000000000001" customHeight="1">
      <c r="A22" s="332" t="s">
        <v>4658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46104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프로오토미션(광주)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광주광역시 서구 월드컵4강로237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010-7473-7271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VGS2-FDCT</v>
      </c>
      <c r="B31" s="400"/>
      <c r="C31" s="400"/>
      <c r="D31" s="400"/>
      <c r="E31" s="400"/>
      <c r="F31" s="400" t="str">
        <f>F8</f>
        <v>A0054463710</v>
      </c>
      <c r="G31" s="400"/>
      <c r="H31" s="400"/>
      <c r="I31" s="400"/>
      <c r="J31" s="404">
        <f>J8</f>
        <v>1600000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160000</v>
      </c>
      <c r="R31" s="401"/>
      <c r="S31" s="401"/>
      <c r="T31" s="402">
        <f>T8</f>
        <v>1760000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1600000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160000</v>
      </c>
      <c r="R43" s="345"/>
      <c r="S43" s="345"/>
      <c r="T43" s="345">
        <f>T20</f>
        <v>1760000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1759999.9000000004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프로오토미션(광주)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4175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3849</v>
      </c>
      <c r="M1" s="307" t="s">
        <v>3856</v>
      </c>
      <c r="N1" s="307" t="s">
        <v>3862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61"/>
  <sheetViews>
    <sheetView workbookViewId="0">
      <pane xSplit="1" ySplit="1" topLeftCell="B3335" activePane="bottomRight" state="frozen"/>
      <selection activeCell="N26" sqref="N26"/>
      <selection pane="topRight" activeCell="N26" sqref="N26"/>
      <selection pane="bottomLeft" activeCell="N26" sqref="N26"/>
      <selection pane="bottomRight" activeCell="E3359" sqref="E335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4175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3856</v>
      </c>
      <c r="P1" s="254" t="s">
        <v>1154</v>
      </c>
      <c r="Q1" s="254" t="s">
        <v>4</v>
      </c>
      <c r="R1" s="97">
        <v>3363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4185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4186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3914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3915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3914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3915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3915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3915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3915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3915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3915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3915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3915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3915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3915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3915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3915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3915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3915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3915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3916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3916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3916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3916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3916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4294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3916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4187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4187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4187</v>
      </c>
      <c r="G1793" s="283" t="s">
        <v>3917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4187</v>
      </c>
      <c r="G1856" s="283" t="s">
        <v>3917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3788</v>
      </c>
      <c r="Q1876" s="283" t="s">
        <v>3788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3786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3790</v>
      </c>
      <c r="Q1879" s="283" t="s">
        <v>3790</v>
      </c>
    </row>
    <row r="1880" spans="1:17">
      <c r="A1880" s="264">
        <v>1879</v>
      </c>
      <c r="B1880" s="264"/>
      <c r="C1880" s="257">
        <v>45943</v>
      </c>
      <c r="D1880" s="283" t="s">
        <v>3792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3798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3798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3802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3798</v>
      </c>
      <c r="G1888" s="283" t="s">
        <v>3804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3807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3809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3792</v>
      </c>
      <c r="G1892" s="283" t="s">
        <v>3811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3819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3831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3831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3831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3831</v>
      </c>
      <c r="G1899" s="283" t="s">
        <v>3918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3831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3878</v>
      </c>
      <c r="E1901" s="283" t="s">
        <v>3830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3830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3831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3831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3831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3831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3831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4133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3831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3831</v>
      </c>
      <c r="G1909" s="283" t="s">
        <v>3919</v>
      </c>
      <c r="H1909" s="262" t="s">
        <v>3920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3831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4134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3831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3831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3831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3831</v>
      </c>
      <c r="G1916" s="283" t="s">
        <v>1914</v>
      </c>
      <c r="H1916" s="262" t="s">
        <v>3921</v>
      </c>
      <c r="I1916" s="258">
        <v>1000000</v>
      </c>
      <c r="J1916" s="262">
        <v>1</v>
      </c>
      <c r="L1916" s="259" t="s">
        <v>4132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3879</v>
      </c>
      <c r="E1917" s="283" t="s">
        <v>3831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3831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3831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3872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3831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3831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3831</v>
      </c>
      <c r="G1923" s="283" t="s">
        <v>3922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3831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3831</v>
      </c>
      <c r="G1927" s="283" t="s">
        <v>3923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3831</v>
      </c>
      <c r="G1928" s="283" t="s">
        <v>3924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3879</v>
      </c>
      <c r="E1929" s="283" t="s">
        <v>3831</v>
      </c>
      <c r="G1929" s="283" t="s">
        <v>3925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3831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3864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3831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3867</v>
      </c>
      <c r="P1931" s="283" t="s">
        <v>3864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3830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3867</v>
      </c>
    </row>
    <row r="1933" spans="1:16">
      <c r="A1933" s="58">
        <v>1933</v>
      </c>
      <c r="C1933" s="257">
        <v>45946</v>
      </c>
      <c r="D1933" s="283" t="s">
        <v>3880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3830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3870</v>
      </c>
      <c r="P1934" s="283" t="s">
        <v>3860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3830</v>
      </c>
      <c r="G1935" s="283" t="s">
        <v>3926</v>
      </c>
      <c r="I1935" s="258">
        <v>1000000</v>
      </c>
      <c r="J1935" s="262">
        <v>1</v>
      </c>
      <c r="M1935" s="258">
        <v>1000000</v>
      </c>
      <c r="P1935" s="283" t="s">
        <v>3860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3830</v>
      </c>
      <c r="G1936" s="283" t="s">
        <v>3927</v>
      </c>
      <c r="N1936" s="258">
        <v>-1750000</v>
      </c>
      <c r="O1936" s="258" t="s">
        <v>3874</v>
      </c>
      <c r="P1936" s="283" t="s">
        <v>3860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3830</v>
      </c>
      <c r="G1937" s="283" t="s">
        <v>3775</v>
      </c>
      <c r="N1937" s="258">
        <v>-1000000</v>
      </c>
      <c r="O1937" s="258" t="s">
        <v>3876</v>
      </c>
      <c r="P1937" s="283" t="s">
        <v>3860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3928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3880</v>
      </c>
      <c r="G1939" s="283" t="s">
        <v>3929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3816</v>
      </c>
      <c r="G1940" s="283" t="s">
        <v>3924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3930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3931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3932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3881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3881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3933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3881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3878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3882</v>
      </c>
      <c r="G1960" s="283" t="s">
        <v>3934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3935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4135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3936</v>
      </c>
      <c r="H1970" s="262" t="s">
        <v>3937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3879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3879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3879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3882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3883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3884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3931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3938</v>
      </c>
      <c r="H1991" s="262" t="s">
        <v>3939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4136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3883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3884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3885</v>
      </c>
      <c r="F2026" s="285" t="s">
        <v>4187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3885</v>
      </c>
      <c r="F2027" s="285" t="s">
        <v>4187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3940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3879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3941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3942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3943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3886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3931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3887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3887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3887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3887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3887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3944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3886</v>
      </c>
      <c r="G2049" s="283" t="s">
        <v>3945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3887</v>
      </c>
      <c r="G2050" s="283" t="s">
        <v>3946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3947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3918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3931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3931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3888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3888</v>
      </c>
      <c r="G2072" s="283" t="s">
        <v>3948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3889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3885</v>
      </c>
      <c r="G2082" s="283" t="s">
        <v>2166</v>
      </c>
      <c r="H2082" s="262" t="s">
        <v>3949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3889</v>
      </c>
      <c r="G2087" s="283" t="s">
        <v>3950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3923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3951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4187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4137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4138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3952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3886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3886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3953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3954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3890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3955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3956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3957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3958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3959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3960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3886</v>
      </c>
      <c r="G2120" s="283" t="s">
        <v>3961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4187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3891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3953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4187</v>
      </c>
      <c r="G2128" s="283" t="s">
        <v>3962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3963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3964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3924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3965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3891</v>
      </c>
      <c r="G2134" s="283" t="s">
        <v>3966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3967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3968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4187</v>
      </c>
      <c r="G2140" s="283" t="s">
        <v>3917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3918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3969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3970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3971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3972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4188</v>
      </c>
      <c r="G2153" s="283" t="s">
        <v>3973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4139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3882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3882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3974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3975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3882</v>
      </c>
      <c r="G2163" s="283" t="s">
        <v>3976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3977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3892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4189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4140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3978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3978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3972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3979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3980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3981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3982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3931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3983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3963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3890</v>
      </c>
      <c r="G2192" s="283" t="s">
        <v>3984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3890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3985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3954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4141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3986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3987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3988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3989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3990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3976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3893</v>
      </c>
      <c r="G2218" s="283" t="s">
        <v>1401</v>
      </c>
      <c r="H2218" s="262" t="s">
        <v>3991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3992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3993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3994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3931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4142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4143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3995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3996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3997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3998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3972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3999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3894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3894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4000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3924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4001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3971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4002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4003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3895</v>
      </c>
      <c r="G2255" s="283" t="s">
        <v>4004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4005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4006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4144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4145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3986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4146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4007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4008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4009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4010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4011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4012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3963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4013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3896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4014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3971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3897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3897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3897</v>
      </c>
      <c r="G2311" s="283" t="s">
        <v>4015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3802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3898</v>
      </c>
      <c r="G2314" s="283" t="s">
        <v>4016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4017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4018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4147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3932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4019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3996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4007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3896</v>
      </c>
      <c r="G2334" s="283" t="s">
        <v>4020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3957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3932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4148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4149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4150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4021</v>
      </c>
      <c r="H2343" s="262" t="s">
        <v>4022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4151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4152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4153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4154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3992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3997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4023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3899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3994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4002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3900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4024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3900</v>
      </c>
      <c r="G2365" s="283" t="s">
        <v>4025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3959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4026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4027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3901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3901</v>
      </c>
      <c r="G2390" s="283" t="s">
        <v>4028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4029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4030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3972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4031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3899</v>
      </c>
      <c r="G2408" s="283" t="s">
        <v>4032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4155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4033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3902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3902</v>
      </c>
      <c r="G2421" s="283" t="s">
        <v>4034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3807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3932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3903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3885</v>
      </c>
      <c r="G2426" s="283" t="s">
        <v>4035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3903</v>
      </c>
      <c r="G2429" s="283" t="s">
        <v>4036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4187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4037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3890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3967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3904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3904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4038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4039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3892</v>
      </c>
      <c r="G2454" s="283" t="s">
        <v>3974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4027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3798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4040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3798</v>
      </c>
      <c r="G2465" s="283" t="s">
        <v>3804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4041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4042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3956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4043</v>
      </c>
      <c r="H2477" s="262" t="s">
        <v>4044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4045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3997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3993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4046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3954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4041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4047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4048</v>
      </c>
      <c r="H2499" s="262" t="s">
        <v>4049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4156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4050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4003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4157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4051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4052</v>
      </c>
      <c r="H2509" s="262" t="s">
        <v>4053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4054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3895</v>
      </c>
      <c r="G2515" s="283" t="s">
        <v>4055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4056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4001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3896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4057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4058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3896</v>
      </c>
      <c r="G2523" s="283" t="s">
        <v>4020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4059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3798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3786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3965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3972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4060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3798</v>
      </c>
      <c r="G2544" s="283" t="s">
        <v>3804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4061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4062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3931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4187</v>
      </c>
      <c r="G2553" s="283" t="s">
        <v>4063</v>
      </c>
      <c r="H2553" s="262" t="s">
        <v>4064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4065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4066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3905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3905</v>
      </c>
      <c r="G2569" s="283" t="s">
        <v>4067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4068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4069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3977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4070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3807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3986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4071</v>
      </c>
      <c r="H2588" s="262" t="s">
        <v>4072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4073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3905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4074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4002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3881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3906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4075</v>
      </c>
      <c r="H2607" s="262" t="s">
        <v>4076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3931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3906</v>
      </c>
      <c r="G2612" s="283" t="s">
        <v>4077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3905</v>
      </c>
      <c r="G2613" s="283" t="s">
        <v>4078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3881</v>
      </c>
      <c r="G2614" s="283" t="s">
        <v>4079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4080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4081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4005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4082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4058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4083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4084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4041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4085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4086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4158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4087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4159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4088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4089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4160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4161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3931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3996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4162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3979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4090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4026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4091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4092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4093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4094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4163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4095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3967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4096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4027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4033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3907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4097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3908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3931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3878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4098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3907</v>
      </c>
      <c r="G2681" s="283" t="s">
        <v>4099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3908</v>
      </c>
      <c r="G2682" s="283" t="s">
        <v>4100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4298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3909</v>
      </c>
      <c r="G2685" s="283" t="s">
        <v>4101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4102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4103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4104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4009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4105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3938</v>
      </c>
      <c r="H2698" s="262" t="s">
        <v>3939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3916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4106</v>
      </c>
      <c r="H2704" s="262" t="s">
        <v>4107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3992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4045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4108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3905</v>
      </c>
      <c r="G2710" s="283" t="s">
        <v>3973</v>
      </c>
      <c r="H2710" s="262" t="s">
        <v>4109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3905</v>
      </c>
      <c r="G2711" s="283" t="s">
        <v>4110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4111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3905</v>
      </c>
      <c r="G2718" s="283" t="s">
        <v>4112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4113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3910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3910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3931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4114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4115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3927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4018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3911</v>
      </c>
      <c r="G2735" s="283" t="s">
        <v>4116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4117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4118</v>
      </c>
      <c r="H2738" s="262" t="s">
        <v>4119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4187</v>
      </c>
      <c r="G2742" s="283" t="s">
        <v>4120</v>
      </c>
      <c r="H2742" s="262" t="s">
        <v>4121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3983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4108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4164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4061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4062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3912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4087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4122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3913</v>
      </c>
      <c r="G2770" s="283" t="s">
        <v>4123</v>
      </c>
      <c r="H2770" s="262" t="s">
        <v>4124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4125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3935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3912</v>
      </c>
      <c r="G2776" s="283" t="s">
        <v>4126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4127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4005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3916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3798</v>
      </c>
      <c r="G2781" s="283" t="s">
        <v>4128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3798</v>
      </c>
      <c r="G2782" s="283" t="s">
        <v>3804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4129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3809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4130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4100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4187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3798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3798</v>
      </c>
      <c r="G2801" s="283" t="s">
        <v>4131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3906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3906</v>
      </c>
      <c r="G2803" s="283" t="s">
        <v>4077</v>
      </c>
      <c r="N2803" s="258">
        <v>-1100000</v>
      </c>
      <c r="Q2803" s="283" t="s">
        <v>4165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4037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4080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3830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4167</v>
      </c>
      <c r="P2811" s="283" t="s">
        <v>4168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3830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4170</v>
      </c>
      <c r="P2812" s="283" t="s">
        <v>3860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4176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4172</v>
      </c>
      <c r="P2813" s="283" t="s">
        <v>4173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3829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4177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3830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4179</v>
      </c>
      <c r="P2815" s="283" t="s">
        <v>4180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3992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3882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3882</v>
      </c>
      <c r="G2819" s="283" t="s">
        <v>4190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4191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4192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3902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4205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4206</v>
      </c>
    </row>
    <row r="2824" spans="1:17">
      <c r="A2824" s="58">
        <v>2824</v>
      </c>
      <c r="C2824" s="257">
        <v>46043</v>
      </c>
      <c r="D2824" s="283" t="s">
        <v>3890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4182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4111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4207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4208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4183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4183</v>
      </c>
      <c r="G2842" s="283" t="s">
        <v>3916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4182</v>
      </c>
      <c r="G2843" s="283" t="s">
        <v>4193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4115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4002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4194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3890</v>
      </c>
      <c r="G2847" s="283" t="s">
        <v>4195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4196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3971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4197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3902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3963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4031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4198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4199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4042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4200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4184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4184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4184</v>
      </c>
      <c r="G2874" s="283" t="s">
        <v>3916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3906</v>
      </c>
      <c r="G2875" s="283" t="s">
        <v>4106</v>
      </c>
      <c r="H2875" s="262" t="s">
        <v>4107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3906</v>
      </c>
      <c r="G2876" s="283" t="s">
        <v>4201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3906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4184</v>
      </c>
      <c r="G2883" s="283" t="s">
        <v>4202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3906</v>
      </c>
      <c r="G2884" s="283" t="s">
        <v>4203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4183</v>
      </c>
      <c r="G2885" s="283" t="s">
        <v>4204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3963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3830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4274</v>
      </c>
      <c r="Q2888" s="283" t="s">
        <v>4273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4128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3879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3879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4108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3878</v>
      </c>
      <c r="G2896" s="283" t="s">
        <v>4299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3993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3949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4300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4106</v>
      </c>
      <c r="H2901" s="262" t="s">
        <v>4107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4301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4291</v>
      </c>
      <c r="H2907" s="262" t="s">
        <v>4290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4293</v>
      </c>
      <c r="H2908" s="262" t="s">
        <v>4292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3979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4302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4303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4085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4304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4305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3917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4033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4003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4306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4018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3916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4307</v>
      </c>
      <c r="H2931" s="262" t="s">
        <v>4308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3932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3967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3963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3980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3959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4309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4310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3896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4311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4312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4313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4050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4295</v>
      </c>
      <c r="G2962" s="283" t="s">
        <v>4314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4295</v>
      </c>
      <c r="G2963" s="283" t="s">
        <v>4315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4316</v>
      </c>
      <c r="H2965" s="262" t="s">
        <v>4317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4318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3896</v>
      </c>
      <c r="G2967" s="283" t="s">
        <v>4319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4320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3885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3885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4052</v>
      </c>
      <c r="H2984" s="262" t="s">
        <v>4053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4111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4087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4573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4321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4322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3879</v>
      </c>
      <c r="G3002" s="283" t="s">
        <v>4323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4324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3809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4325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3963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4187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3982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4326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3918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4296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4296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4327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4328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4328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4329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4194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3878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4296</v>
      </c>
      <c r="G3041" s="283" t="s">
        <v>4330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4041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4027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3954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3890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4206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4331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4206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4332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3805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4333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3899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3977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4334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4118</v>
      </c>
      <c r="H3077" s="262" t="s">
        <v>4119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4037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4335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3956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4336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3921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4337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4200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4324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4338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4339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4340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3898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4341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4342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4343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4027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3898</v>
      </c>
      <c r="G3121" s="283" t="s">
        <v>4016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3887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4344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4345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3972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4346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4128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4347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4297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3879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3879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3879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3879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4187</v>
      </c>
      <c r="G3145" s="283" t="s">
        <v>1622</v>
      </c>
      <c r="H3145" s="262" t="s">
        <v>4124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4017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4297</v>
      </c>
      <c r="G3148" s="283" t="s">
        <v>4348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3971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4003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3979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3957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3899</v>
      </c>
      <c r="G3153" s="283" t="s">
        <v>4350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4351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4033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3956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3976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4352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4111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4352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4514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3830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4524</v>
      </c>
      <c r="P3182" s="283" t="s">
        <v>4525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3879</v>
      </c>
      <c r="G3185" s="283" t="s">
        <v>4534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4037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4085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4311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4003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4108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4027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4027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3887</v>
      </c>
      <c r="G3201" s="283" t="s">
        <v>4349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4531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4527</v>
      </c>
      <c r="G3211" s="283" t="s">
        <v>3938</v>
      </c>
      <c r="H3211" s="262" t="s">
        <v>3939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4527</v>
      </c>
      <c r="G3213" s="283" t="s">
        <v>4540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4531</v>
      </c>
      <c r="G3216" s="283" t="s">
        <v>4541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4085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3902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3902</v>
      </c>
      <c r="G3230" s="283" t="s">
        <v>3976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3878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3976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3830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3830</v>
      </c>
      <c r="G3236" s="283" t="s">
        <v>1824</v>
      </c>
      <c r="H3236" s="262" t="s">
        <v>4087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4242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4561</v>
      </c>
      <c r="Q3238" s="283" t="s">
        <v>4562</v>
      </c>
      <c r="R3238" t="s">
        <v>4242</v>
      </c>
    </row>
    <row r="3239" spans="1:18">
      <c r="A3239" s="58">
        <v>3240</v>
      </c>
      <c r="C3239" s="257">
        <v>46091</v>
      </c>
      <c r="D3239" s="283" t="s">
        <v>4570</v>
      </c>
      <c r="E3239" s="283" t="s">
        <v>2337</v>
      </c>
      <c r="G3239" s="283" t="s">
        <v>4574</v>
      </c>
      <c r="N3239" s="258">
        <v>-3360000</v>
      </c>
      <c r="O3239" s="258">
        <v>1540000</v>
      </c>
      <c r="R3239" t="s">
        <v>4242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3830</v>
      </c>
      <c r="G3240" s="283" t="s">
        <v>1113</v>
      </c>
      <c r="N3240" s="258">
        <v>-880000</v>
      </c>
      <c r="O3240" s="258" t="s">
        <v>4565</v>
      </c>
      <c r="P3240" s="283" t="s">
        <v>4566</v>
      </c>
      <c r="Q3240" s="283" t="s">
        <v>4242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3911</v>
      </c>
      <c r="E3241" s="283" t="s">
        <v>3830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4565</v>
      </c>
      <c r="P3241" s="283" t="s">
        <v>4566</v>
      </c>
      <c r="Q3241" s="283" t="s">
        <v>4242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4242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4575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4576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4577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4578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4108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4579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4571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4610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3918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4580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4581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4549</v>
      </c>
      <c r="H3266" s="262" t="s">
        <v>4550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3879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4582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3970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4583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3976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4027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3976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4572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4572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4572</v>
      </c>
      <c r="G3283" s="283" t="s">
        <v>4584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4585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3911</v>
      </c>
      <c r="G3286" s="283" t="s">
        <v>4586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3932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4589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4553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3899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4602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3899</v>
      </c>
      <c r="E3303" s="285"/>
      <c r="G3303" s="283" t="s">
        <v>4603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4604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4605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3977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4595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4606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4607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4609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4613</v>
      </c>
      <c r="F3322" s="285" t="s">
        <v>4611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4613</v>
      </c>
      <c r="F3323" s="285" t="s">
        <v>4612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4343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3932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3971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4614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4037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4617</v>
      </c>
      <c r="F3333" s="285" t="s">
        <v>4615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4625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3830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4627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3830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3830</v>
      </c>
      <c r="F3343" s="285" t="s">
        <v>4629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4630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3830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4630</v>
      </c>
      <c r="Q3344" s="283" t="s">
        <v>4289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3830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4632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3830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4027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3830</v>
      </c>
      <c r="F3348" s="285" t="s">
        <v>4635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4636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3830</v>
      </c>
      <c r="F3349" s="285" t="s">
        <v>4638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4639</v>
      </c>
      <c r="Q3349" s="283" t="s">
        <v>4640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3830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3830</v>
      </c>
      <c r="F3351" s="285" t="s">
        <v>4643</v>
      </c>
      <c r="G3351" s="283" t="s">
        <v>4048</v>
      </c>
      <c r="H3351" s="262" t="s">
        <v>4049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3830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4645</v>
      </c>
      <c r="Q3352" s="283" t="s">
        <v>4525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3830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4647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3830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4649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3830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3830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3830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4652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3830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4652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3830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3830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4656</v>
      </c>
    </row>
    <row r="3361" spans="1:13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3830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4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46104</v>
      </c>
      <c r="B3" s="228" t="s">
        <v>1114</v>
      </c>
      <c r="C3" s="279">
        <f>SUMIF($B:$B,A3,K:K)</f>
        <v>10837001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111364001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111364001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3976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4352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4111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4352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3879</v>
      </c>
      <c r="D31" s="111"/>
      <c r="E31" s="78" t="s">
        <v>4534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4037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4085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4311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4003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4535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4108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4536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4027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4538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4531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4539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4527</v>
      </c>
      <c r="E54" s="321" t="s">
        <v>3938</v>
      </c>
      <c r="F54" s="321" t="s">
        <v>3939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4527</v>
      </c>
      <c r="E56" s="321" t="s">
        <v>4540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4531</v>
      </c>
      <c r="E59" s="321" t="s">
        <v>4541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4085</v>
      </c>
    </row>
    <row r="72" spans="1:11" ht="18" customHeight="1">
      <c r="A72" s="320">
        <v>3230</v>
      </c>
      <c r="B72" s="93">
        <v>46088</v>
      </c>
      <c r="C72" s="83" t="s">
        <v>3902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3902</v>
      </c>
      <c r="E73" s="321" t="s">
        <v>3976</v>
      </c>
    </row>
    <row r="74" spans="1:11" ht="18" customHeight="1">
      <c r="A74" s="320">
        <v>3232</v>
      </c>
      <c r="B74" s="93">
        <v>46090</v>
      </c>
      <c r="C74" s="83" t="s">
        <v>3878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3976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4087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3879</v>
      </c>
      <c r="E82" s="321" t="s">
        <v>3995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3911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K91" s="78">
        <v>1200000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4663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4576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4577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4578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4108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4579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4659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4660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3918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4580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4581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4549</v>
      </c>
      <c r="F109" s="78" t="s">
        <v>4550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3879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4582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3970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4583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3976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4027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3976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4572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4572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4572</v>
      </c>
      <c r="E126" s="321" t="s">
        <v>4584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4664</v>
      </c>
    </row>
    <row r="129" spans="1:11" ht="18" customHeight="1">
      <c r="A129" s="320">
        <v>3287</v>
      </c>
      <c r="B129" s="93">
        <v>46095</v>
      </c>
      <c r="C129" s="83" t="s">
        <v>3911</v>
      </c>
      <c r="E129" s="321" t="s">
        <v>4586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3932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4553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3899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4602</v>
      </c>
    </row>
    <row r="146" spans="1:11" ht="18" customHeight="1">
      <c r="A146" s="320">
        <v>3304</v>
      </c>
      <c r="B146" s="93">
        <v>46097</v>
      </c>
      <c r="C146" s="83" t="s">
        <v>3899</v>
      </c>
      <c r="E146" s="321" t="s">
        <v>4603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4604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4605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3977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4595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4606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4609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4661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4662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4343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3932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3971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4614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4037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4615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4627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4629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4027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4635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4638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4643</v>
      </c>
      <c r="E194" s="321" t="s">
        <v>4048</v>
      </c>
      <c r="F194" s="321" t="s">
        <v>4049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8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1107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3781</v>
      </c>
    </row>
    <row r="991" spans="1:4">
      <c r="A991">
        <v>1015</v>
      </c>
      <c r="B991" s="13">
        <v>45940</v>
      </c>
      <c r="C991" t="s">
        <v>2433</v>
      </c>
      <c r="D991" t="s">
        <v>3782</v>
      </c>
    </row>
    <row r="992" spans="1:4">
      <c r="A992">
        <v>1016</v>
      </c>
      <c r="B992" s="13">
        <v>45941</v>
      </c>
      <c r="C992" t="s">
        <v>2940</v>
      </c>
      <c r="D992" t="s">
        <v>3783</v>
      </c>
    </row>
    <row r="993" spans="1:4">
      <c r="A993">
        <v>1017</v>
      </c>
      <c r="B993" s="13">
        <v>45941</v>
      </c>
      <c r="C993" t="s">
        <v>1689</v>
      </c>
      <c r="D993" t="s">
        <v>3784</v>
      </c>
    </row>
    <row r="994" spans="1:4">
      <c r="A994">
        <v>1018</v>
      </c>
      <c r="B994" s="13">
        <v>45943</v>
      </c>
      <c r="C994" t="s">
        <v>1353</v>
      </c>
      <c r="D994" t="s">
        <v>3787</v>
      </c>
    </row>
    <row r="995" spans="1:4">
      <c r="A995">
        <v>1019</v>
      </c>
      <c r="B995" s="13">
        <v>45943</v>
      </c>
      <c r="C995" t="s">
        <v>1374</v>
      </c>
      <c r="D995" t="s">
        <v>3789</v>
      </c>
    </row>
    <row r="996" spans="1:4">
      <c r="A996">
        <v>1020</v>
      </c>
      <c r="B996" s="13">
        <v>45943</v>
      </c>
      <c r="C996" t="s">
        <v>1353</v>
      </c>
      <c r="D996" t="s">
        <v>3791</v>
      </c>
    </row>
    <row r="997" spans="1:4">
      <c r="A997">
        <v>1021</v>
      </c>
      <c r="B997" s="13">
        <v>45943</v>
      </c>
      <c r="C997" t="s">
        <v>3792</v>
      </c>
      <c r="D997" t="s">
        <v>3795</v>
      </c>
    </row>
    <row r="998" spans="1:4">
      <c r="A998">
        <v>1022</v>
      </c>
      <c r="B998" s="13">
        <v>45943</v>
      </c>
      <c r="C998" t="s">
        <v>1555</v>
      </c>
      <c r="D998" t="s">
        <v>3796</v>
      </c>
    </row>
    <row r="999" spans="1:4">
      <c r="A999">
        <v>1023</v>
      </c>
      <c r="B999" s="13">
        <v>45943</v>
      </c>
      <c r="C999" t="s">
        <v>2564</v>
      </c>
      <c r="D999" t="s">
        <v>3797</v>
      </c>
    </row>
    <row r="1000" spans="1:4">
      <c r="A1000">
        <v>1024</v>
      </c>
      <c r="B1000" s="13">
        <v>45943</v>
      </c>
      <c r="C1000" t="s">
        <v>3798</v>
      </c>
      <c r="D1000" t="s">
        <v>3799</v>
      </c>
    </row>
    <row r="1001" spans="1:4">
      <c r="A1001">
        <v>1025</v>
      </c>
      <c r="B1001" s="13">
        <v>45943</v>
      </c>
      <c r="C1001" t="s">
        <v>3209</v>
      </c>
      <c r="D1001" t="s">
        <v>3800</v>
      </c>
    </row>
    <row r="1002" spans="1:4">
      <c r="A1002">
        <v>1026</v>
      </c>
      <c r="B1002" s="13">
        <v>45943</v>
      </c>
      <c r="C1002" t="s">
        <v>1832</v>
      </c>
      <c r="D1002" t="s">
        <v>3813</v>
      </c>
    </row>
    <row r="1003" spans="1:4">
      <c r="A1003">
        <v>1027</v>
      </c>
      <c r="B1003" s="13">
        <v>45943</v>
      </c>
      <c r="C1003" t="s">
        <v>1529</v>
      </c>
      <c r="D1003" t="s">
        <v>3814</v>
      </c>
    </row>
    <row r="1004" spans="1:4">
      <c r="A1004">
        <v>1028</v>
      </c>
      <c r="B1004" s="13">
        <v>45972</v>
      </c>
      <c r="C1004" t="s">
        <v>1552</v>
      </c>
      <c r="D1004" t="s">
        <v>3832</v>
      </c>
    </row>
    <row r="1005" spans="1:4">
      <c r="A1005">
        <v>1029</v>
      </c>
      <c r="B1005" s="13">
        <v>45972</v>
      </c>
      <c r="C1005" t="s">
        <v>2706</v>
      </c>
      <c r="D1005" t="s">
        <v>3833</v>
      </c>
    </row>
    <row r="1006" spans="1:4">
      <c r="A1006">
        <v>1030</v>
      </c>
      <c r="B1006" s="13">
        <v>45972</v>
      </c>
      <c r="C1006" t="s">
        <v>1552</v>
      </c>
      <c r="D1006" t="s">
        <v>3834</v>
      </c>
    </row>
    <row r="1007" spans="1:4">
      <c r="A1007">
        <v>1031</v>
      </c>
      <c r="B1007" s="13">
        <v>45972</v>
      </c>
      <c r="C1007" t="s">
        <v>1552</v>
      </c>
      <c r="D1007" t="s">
        <v>3835</v>
      </c>
    </row>
    <row r="1008" spans="1:4">
      <c r="A1008">
        <v>1032</v>
      </c>
      <c r="B1008" s="13">
        <v>45972</v>
      </c>
      <c r="C1008" t="s">
        <v>1552</v>
      </c>
      <c r="D1008" t="s">
        <v>3836</v>
      </c>
    </row>
    <row r="1009" spans="1:4">
      <c r="A1009">
        <v>1033</v>
      </c>
      <c r="B1009" s="13">
        <v>45972</v>
      </c>
      <c r="C1009" t="s">
        <v>1412</v>
      </c>
      <c r="D1009" t="s">
        <v>3837</v>
      </c>
    </row>
    <row r="1010" spans="1:4">
      <c r="A1010">
        <v>1034</v>
      </c>
      <c r="B1010" s="13">
        <v>45972</v>
      </c>
      <c r="C1010" t="s">
        <v>2816</v>
      </c>
      <c r="D1010" t="s">
        <v>3838</v>
      </c>
    </row>
    <row r="1011" spans="1:4">
      <c r="A1011">
        <v>1035</v>
      </c>
      <c r="B1011" s="13">
        <v>45972</v>
      </c>
      <c r="C1011" t="s">
        <v>974</v>
      </c>
      <c r="D1011" t="s">
        <v>3839</v>
      </c>
    </row>
    <row r="1012" spans="1:4">
      <c r="A1012">
        <v>1036</v>
      </c>
      <c r="B1012" s="13">
        <v>45975</v>
      </c>
      <c r="C1012" t="s">
        <v>2322</v>
      </c>
      <c r="D1012" t="s">
        <v>3840</v>
      </c>
    </row>
    <row r="1013" spans="1:4">
      <c r="A1013">
        <v>1037</v>
      </c>
      <c r="B1013" s="13">
        <v>45975</v>
      </c>
      <c r="C1013" t="s">
        <v>2322</v>
      </c>
      <c r="D1013" t="s">
        <v>3841</v>
      </c>
    </row>
    <row r="1014" spans="1:4">
      <c r="A1014">
        <v>1038</v>
      </c>
      <c r="B1014" s="13">
        <v>45975</v>
      </c>
      <c r="C1014" t="s">
        <v>2816</v>
      </c>
      <c r="D1014" t="s">
        <v>3842</v>
      </c>
    </row>
    <row r="1015" spans="1:4">
      <c r="A1015">
        <v>1039</v>
      </c>
      <c r="B1015" s="13">
        <v>45975</v>
      </c>
      <c r="C1015" t="s">
        <v>1412</v>
      </c>
      <c r="D1015" t="s">
        <v>3843</v>
      </c>
    </row>
    <row r="1016" spans="1:4">
      <c r="A1016">
        <v>1040</v>
      </c>
      <c r="B1016" s="13">
        <v>45975</v>
      </c>
      <c r="C1016" t="s">
        <v>1412</v>
      </c>
      <c r="D1016" t="s">
        <v>3844</v>
      </c>
    </row>
    <row r="1017" spans="1:4">
      <c r="A1017">
        <v>1041</v>
      </c>
      <c r="B1017" s="13">
        <v>45975</v>
      </c>
      <c r="C1017" t="s">
        <v>1552</v>
      </c>
      <c r="D1017" t="s">
        <v>3845</v>
      </c>
    </row>
    <row r="1018" spans="1:4">
      <c r="A1018">
        <v>1042</v>
      </c>
      <c r="B1018" s="13">
        <v>45975</v>
      </c>
      <c r="C1018" t="s">
        <v>2322</v>
      </c>
      <c r="D1018" t="s">
        <v>3846</v>
      </c>
    </row>
    <row r="1019" spans="1:4">
      <c r="A1019">
        <v>1043</v>
      </c>
      <c r="B1019" s="13">
        <v>45975</v>
      </c>
      <c r="C1019" t="s">
        <v>1412</v>
      </c>
      <c r="D1019" t="s">
        <v>3847</v>
      </c>
    </row>
    <row r="1020" spans="1:4">
      <c r="A1020">
        <v>1044</v>
      </c>
      <c r="B1020" s="13">
        <v>45975</v>
      </c>
      <c r="C1020" t="s">
        <v>2816</v>
      </c>
      <c r="D1020" t="s">
        <v>3848</v>
      </c>
    </row>
    <row r="1021" spans="1:4">
      <c r="A1021">
        <v>1045</v>
      </c>
      <c r="B1021" s="13">
        <v>45976</v>
      </c>
      <c r="C1021" t="s">
        <v>1412</v>
      </c>
      <c r="D1021" t="s">
        <v>3850</v>
      </c>
    </row>
    <row r="1022" spans="1:4">
      <c r="A1022">
        <v>1046</v>
      </c>
      <c r="B1022" s="13">
        <v>45976</v>
      </c>
      <c r="C1022" t="s">
        <v>2706</v>
      </c>
      <c r="D1022" t="s">
        <v>3851</v>
      </c>
    </row>
    <row r="1023" spans="1:4">
      <c r="A1023">
        <v>1047</v>
      </c>
      <c r="B1023" s="13">
        <v>46013</v>
      </c>
      <c r="C1023" t="s">
        <v>1374</v>
      </c>
      <c r="D1023" t="s">
        <v>3852</v>
      </c>
    </row>
    <row r="1024" spans="1:4">
      <c r="A1024">
        <v>1048</v>
      </c>
      <c r="B1024" s="13">
        <v>46013</v>
      </c>
      <c r="C1024" t="s">
        <v>2337</v>
      </c>
      <c r="D1024" t="s">
        <v>3853</v>
      </c>
    </row>
    <row r="1025" spans="1:4">
      <c r="A1025">
        <v>1049</v>
      </c>
      <c r="B1025" s="13">
        <v>46013</v>
      </c>
      <c r="C1025" t="s">
        <v>2337</v>
      </c>
      <c r="D1025" t="s">
        <v>3854</v>
      </c>
    </row>
    <row r="1026" spans="1:4">
      <c r="A1026">
        <v>1050</v>
      </c>
      <c r="B1026" s="13">
        <v>46013</v>
      </c>
      <c r="C1026" t="s">
        <v>2816</v>
      </c>
      <c r="D1026" t="s">
        <v>3855</v>
      </c>
    </row>
    <row r="1027" spans="1:4">
      <c r="A1027">
        <v>1051</v>
      </c>
      <c r="B1027" s="13">
        <v>46030</v>
      </c>
      <c r="C1027" t="s">
        <v>2816</v>
      </c>
      <c r="D1027" t="s">
        <v>3857</v>
      </c>
    </row>
    <row r="1028" spans="1:4">
      <c r="A1028">
        <v>1052</v>
      </c>
      <c r="B1028" s="13">
        <v>46030</v>
      </c>
      <c r="C1028" t="s">
        <v>1412</v>
      </c>
      <c r="D1028" t="s">
        <v>3858</v>
      </c>
    </row>
    <row r="1029" spans="1:4">
      <c r="A1029">
        <v>1053</v>
      </c>
      <c r="B1029" s="13">
        <v>46030</v>
      </c>
      <c r="C1029" t="s">
        <v>2706</v>
      </c>
      <c r="D1029" t="s">
        <v>3859</v>
      </c>
    </row>
    <row r="1030" spans="1:4">
      <c r="A1030">
        <v>1054</v>
      </c>
      <c r="B1030" s="13">
        <v>46041</v>
      </c>
      <c r="C1030" t="s">
        <v>2322</v>
      </c>
      <c r="D1030" t="s">
        <v>3861</v>
      </c>
    </row>
    <row r="1031" spans="1:4">
      <c r="A1031">
        <v>1055</v>
      </c>
      <c r="B1031" s="13">
        <v>46041</v>
      </c>
      <c r="C1031" t="s">
        <v>1552</v>
      </c>
      <c r="D1031" t="s">
        <v>3863</v>
      </c>
    </row>
    <row r="1032" spans="1:4">
      <c r="A1032">
        <v>1056</v>
      </c>
      <c r="B1032" s="13">
        <v>46041</v>
      </c>
      <c r="C1032" t="s">
        <v>2337</v>
      </c>
      <c r="D1032" t="s">
        <v>3865</v>
      </c>
    </row>
    <row r="1033" spans="1:4">
      <c r="A1033">
        <v>1057</v>
      </c>
      <c r="B1033" s="13">
        <v>46041</v>
      </c>
      <c r="C1033" t="s">
        <v>1552</v>
      </c>
      <c r="D1033" t="s">
        <v>3866</v>
      </c>
    </row>
    <row r="1034" spans="1:4">
      <c r="A1034">
        <v>1058</v>
      </c>
      <c r="B1034" s="13">
        <v>46041</v>
      </c>
      <c r="C1034" t="s">
        <v>2322</v>
      </c>
      <c r="D1034" t="s">
        <v>3868</v>
      </c>
    </row>
    <row r="1035" spans="1:4">
      <c r="A1035">
        <v>1059</v>
      </c>
      <c r="B1035" s="13">
        <v>46041</v>
      </c>
      <c r="C1035" t="s">
        <v>1412</v>
      </c>
      <c r="D1035" t="s">
        <v>3869</v>
      </c>
    </row>
    <row r="1036" spans="1:4">
      <c r="A1036">
        <v>1060</v>
      </c>
      <c r="B1036" s="13">
        <v>46041</v>
      </c>
      <c r="C1036" t="s">
        <v>1496</v>
      </c>
      <c r="D1036" t="s">
        <v>3871</v>
      </c>
    </row>
    <row r="1037" spans="1:4">
      <c r="A1037">
        <v>1061</v>
      </c>
      <c r="B1037" s="13">
        <v>46042</v>
      </c>
      <c r="C1037" t="s">
        <v>1412</v>
      </c>
      <c r="D1037" t="s">
        <v>3873</v>
      </c>
    </row>
    <row r="1038" spans="1:4">
      <c r="A1038">
        <v>1062</v>
      </c>
      <c r="B1038" s="13">
        <v>46042</v>
      </c>
      <c r="C1038" t="s">
        <v>2816</v>
      </c>
      <c r="D1038" t="s">
        <v>3875</v>
      </c>
    </row>
    <row r="1039" spans="1:4">
      <c r="A1039">
        <v>1063</v>
      </c>
      <c r="B1039" s="13">
        <v>46042</v>
      </c>
      <c r="C1039" t="s">
        <v>2322</v>
      </c>
      <c r="D1039" t="s">
        <v>3877</v>
      </c>
    </row>
    <row r="1040" spans="1:4">
      <c r="A1040">
        <v>1064</v>
      </c>
      <c r="B1040" s="13">
        <v>46042</v>
      </c>
      <c r="C1040" t="s">
        <v>2816</v>
      </c>
      <c r="D1040" t="s">
        <v>4166</v>
      </c>
    </row>
    <row r="1041" spans="1:4">
      <c r="A1041">
        <v>1065</v>
      </c>
      <c r="B1041" s="13">
        <v>46042</v>
      </c>
      <c r="C1041" t="s">
        <v>2816</v>
      </c>
      <c r="D1041" t="s">
        <v>4169</v>
      </c>
    </row>
    <row r="1042" spans="1:4">
      <c r="A1042">
        <v>1066</v>
      </c>
      <c r="B1042" s="13">
        <v>46042</v>
      </c>
      <c r="C1042" t="s">
        <v>1496</v>
      </c>
      <c r="D1042" t="s">
        <v>4171</v>
      </c>
    </row>
    <row r="1043" spans="1:4">
      <c r="A1043">
        <v>1067</v>
      </c>
      <c r="B1043" s="13">
        <v>46042</v>
      </c>
      <c r="C1043" t="s">
        <v>1412</v>
      </c>
      <c r="D1043" t="s">
        <v>4174</v>
      </c>
    </row>
    <row r="1044" spans="1:4">
      <c r="A1044">
        <v>1068</v>
      </c>
      <c r="B1044" s="13">
        <v>46050</v>
      </c>
      <c r="C1044" t="s">
        <v>2549</v>
      </c>
      <c r="D1044" t="s">
        <v>4178</v>
      </c>
    </row>
    <row r="1045" spans="1:4">
      <c r="A1045">
        <v>1069</v>
      </c>
      <c r="B1045" s="13">
        <v>46050</v>
      </c>
      <c r="C1045" t="s">
        <v>1460</v>
      </c>
      <c r="D1045" t="s">
        <v>4181</v>
      </c>
    </row>
    <row r="1046" spans="1:4">
      <c r="A1046">
        <v>1070</v>
      </c>
      <c r="B1046" s="13">
        <v>46052</v>
      </c>
      <c r="C1046" t="s">
        <v>2687</v>
      </c>
      <c r="D1046" t="s">
        <v>4275</v>
      </c>
    </row>
    <row r="1047" spans="1:4">
      <c r="A1047">
        <v>1071</v>
      </c>
      <c r="B1047" s="13">
        <v>46084</v>
      </c>
      <c r="C1047" t="s">
        <v>2337</v>
      </c>
      <c r="D1047" t="s">
        <v>4510</v>
      </c>
    </row>
    <row r="1048" spans="1:4">
      <c r="A1048">
        <v>1072</v>
      </c>
      <c r="B1048" s="13">
        <v>46084</v>
      </c>
      <c r="C1048" t="s">
        <v>1374</v>
      </c>
      <c r="D1048" t="s">
        <v>4512</v>
      </c>
    </row>
    <row r="1049" spans="1:4">
      <c r="A1049">
        <v>1073</v>
      </c>
      <c r="B1049" s="13">
        <v>46080</v>
      </c>
      <c r="C1049" t="s">
        <v>1009</v>
      </c>
      <c r="D1049" t="s">
        <v>4515</v>
      </c>
    </row>
    <row r="1050" spans="1:4">
      <c r="A1050">
        <v>1074</v>
      </c>
      <c r="B1050" s="13">
        <v>46085</v>
      </c>
      <c r="C1050" t="s">
        <v>2940</v>
      </c>
      <c r="D1050" t="s">
        <v>4526</v>
      </c>
    </row>
    <row r="1051" spans="1:4">
      <c r="A1051">
        <v>1075</v>
      </c>
      <c r="B1051" s="13">
        <v>46090</v>
      </c>
      <c r="C1051" t="s">
        <v>2062</v>
      </c>
      <c r="D1051" t="s">
        <v>4554</v>
      </c>
    </row>
    <row r="1052" spans="1:4">
      <c r="A1052">
        <v>1076</v>
      </c>
      <c r="B1052" s="13">
        <v>46090</v>
      </c>
      <c r="C1052" t="s">
        <v>1552</v>
      </c>
      <c r="D1052" t="s">
        <v>4556</v>
      </c>
    </row>
    <row r="1053" spans="1:4">
      <c r="A1053">
        <v>1077</v>
      </c>
      <c r="B1053" s="13">
        <v>46092</v>
      </c>
      <c r="C1053" t="s">
        <v>2322</v>
      </c>
      <c r="D1053" t="s">
        <v>4563</v>
      </c>
    </row>
    <row r="1054" spans="1:4">
      <c r="A1054">
        <v>1078</v>
      </c>
      <c r="B1054" s="13">
        <v>46093</v>
      </c>
      <c r="C1054" t="s">
        <v>2337</v>
      </c>
      <c r="D1054" t="s">
        <v>4564</v>
      </c>
    </row>
    <row r="1055" spans="1:4">
      <c r="A1055">
        <v>1079</v>
      </c>
      <c r="B1055" s="13">
        <v>46093</v>
      </c>
      <c r="C1055" t="s">
        <v>1412</v>
      </c>
      <c r="D1055" t="s">
        <v>4567</v>
      </c>
    </row>
    <row r="1056" spans="1:4">
      <c r="A1056">
        <v>1080</v>
      </c>
      <c r="B1056" s="13">
        <v>46093</v>
      </c>
      <c r="C1056" t="s">
        <v>2816</v>
      </c>
      <c r="D1056" t="s">
        <v>4569</v>
      </c>
    </row>
    <row r="1057" spans="1:4">
      <c r="A1057">
        <v>1081</v>
      </c>
      <c r="B1057" s="13">
        <v>46097</v>
      </c>
      <c r="C1057" t="s">
        <v>1412</v>
      </c>
      <c r="D1057" t="s">
        <v>4588</v>
      </c>
    </row>
    <row r="1058" spans="1:4">
      <c r="A1058">
        <v>1082</v>
      </c>
      <c r="B1058" s="13">
        <v>46098</v>
      </c>
      <c r="C1058" t="s">
        <v>1496</v>
      </c>
      <c r="D1058" t="s">
        <v>4594</v>
      </c>
    </row>
    <row r="1059" spans="1:4">
      <c r="A1059">
        <v>1083</v>
      </c>
      <c r="B1059" s="13">
        <v>46098</v>
      </c>
      <c r="C1059" t="s">
        <v>1775</v>
      </c>
      <c r="D1059" t="s">
        <v>4596</v>
      </c>
    </row>
    <row r="1060" spans="1:4">
      <c r="A1060">
        <v>1084</v>
      </c>
      <c r="B1060" s="13">
        <v>46099</v>
      </c>
      <c r="C1060" t="s">
        <v>1775</v>
      </c>
      <c r="D1060" t="s">
        <v>4608</v>
      </c>
    </row>
    <row r="1061" spans="1:4">
      <c r="A1061">
        <v>1085</v>
      </c>
      <c r="B1061" s="13">
        <v>46101</v>
      </c>
      <c r="C1061" t="s">
        <v>1714</v>
      </c>
      <c r="D1061" t="s">
        <v>4616</v>
      </c>
    </row>
    <row r="1062" spans="1:4">
      <c r="A1062">
        <v>1086</v>
      </c>
      <c r="B1062" s="13">
        <v>46101</v>
      </c>
      <c r="C1062" t="s">
        <v>1714</v>
      </c>
      <c r="D1062" t="s">
        <v>4619</v>
      </c>
    </row>
    <row r="1063" spans="1:4">
      <c r="A1063">
        <v>1087</v>
      </c>
      <c r="B1063" s="13">
        <v>46101</v>
      </c>
      <c r="C1063" t="s">
        <v>2816</v>
      </c>
      <c r="D1063" t="s">
        <v>4621</v>
      </c>
    </row>
    <row r="1064" spans="1:4">
      <c r="A1064">
        <v>1088</v>
      </c>
      <c r="B1064" s="13">
        <v>46101</v>
      </c>
      <c r="C1064" t="s">
        <v>2337</v>
      </c>
      <c r="D1064" t="s">
        <v>4622</v>
      </c>
    </row>
    <row r="1065" spans="1:4">
      <c r="A1065">
        <v>1089</v>
      </c>
      <c r="B1065" s="13">
        <v>46101</v>
      </c>
      <c r="C1065" t="s">
        <v>2337</v>
      </c>
      <c r="D1065" t="s">
        <v>4623</v>
      </c>
    </row>
    <row r="1066" spans="1:4">
      <c r="A1066">
        <v>1090</v>
      </c>
      <c r="B1066" s="13">
        <v>46101</v>
      </c>
      <c r="C1066" t="s">
        <v>1444</v>
      </c>
      <c r="D1066" t="s">
        <v>4624</v>
      </c>
    </row>
    <row r="1067" spans="1:4">
      <c r="A1067">
        <v>1091</v>
      </c>
      <c r="B1067" s="13">
        <v>46101</v>
      </c>
      <c r="C1067" t="s">
        <v>1714</v>
      </c>
      <c r="D1067" t="s">
        <v>4626</v>
      </c>
    </row>
    <row r="1068" spans="1:4">
      <c r="A1068">
        <v>1092</v>
      </c>
      <c r="B1068" s="13">
        <v>46102</v>
      </c>
      <c r="C1068" t="s">
        <v>1561</v>
      </c>
      <c r="D1068" t="s">
        <v>4628</v>
      </c>
    </row>
    <row r="1069" spans="1:4">
      <c r="A1069">
        <v>1093</v>
      </c>
      <c r="B1069" s="13">
        <v>46102</v>
      </c>
      <c r="C1069" t="s">
        <v>1756</v>
      </c>
      <c r="D1069" t="s">
        <v>4631</v>
      </c>
    </row>
    <row r="1070" spans="1:4">
      <c r="A1070">
        <v>1094</v>
      </c>
      <c r="B1070" s="13">
        <v>46102</v>
      </c>
      <c r="C1070" t="s">
        <v>1516</v>
      </c>
      <c r="D1070" t="s">
        <v>4633</v>
      </c>
    </row>
    <row r="1071" spans="1:4">
      <c r="A1071">
        <v>1095</v>
      </c>
      <c r="B1071" s="13">
        <v>46102</v>
      </c>
      <c r="C1071" t="s">
        <v>1561</v>
      </c>
      <c r="D1071" t="s">
        <v>4634</v>
      </c>
    </row>
    <row r="1072" spans="1:4">
      <c r="A1072">
        <v>1096</v>
      </c>
      <c r="B1072" s="13">
        <v>46104</v>
      </c>
      <c r="C1072" t="s">
        <v>2360</v>
      </c>
      <c r="D1072" t="s">
        <v>4637</v>
      </c>
    </row>
    <row r="1073" spans="1:4">
      <c r="A1073">
        <v>1097</v>
      </c>
      <c r="B1073" s="13">
        <v>46104</v>
      </c>
      <c r="C1073" t="s">
        <v>2360</v>
      </c>
      <c r="D1073" t="s">
        <v>4641</v>
      </c>
    </row>
    <row r="1074" spans="1:4">
      <c r="A1074">
        <v>1098</v>
      </c>
      <c r="B1074" s="13">
        <v>46104</v>
      </c>
      <c r="C1074" t="s">
        <v>1374</v>
      </c>
      <c r="D1074" t="s">
        <v>4642</v>
      </c>
    </row>
    <row r="1075" spans="1:4">
      <c r="A1075">
        <v>1099</v>
      </c>
      <c r="B1075" s="13">
        <v>46104</v>
      </c>
      <c r="C1075" t="s">
        <v>1012</v>
      </c>
      <c r="D1075" t="s">
        <v>4644</v>
      </c>
    </row>
    <row r="1076" spans="1:4">
      <c r="A1076">
        <v>1100</v>
      </c>
      <c r="B1076" s="13">
        <v>46104</v>
      </c>
      <c r="C1076" t="s">
        <v>1859</v>
      </c>
      <c r="D1076" t="s">
        <v>4646</v>
      </c>
    </row>
    <row r="1077" spans="1:4">
      <c r="A1077">
        <v>1101</v>
      </c>
      <c r="B1077" s="13">
        <v>46104</v>
      </c>
      <c r="C1077" t="s">
        <v>1157</v>
      </c>
      <c r="D1077" t="s">
        <v>4648</v>
      </c>
    </row>
    <row r="1078" spans="1:4">
      <c r="A1078">
        <v>1102</v>
      </c>
      <c r="B1078" s="13">
        <v>46104</v>
      </c>
      <c r="C1078" t="s">
        <v>1552</v>
      </c>
      <c r="D1078" t="s">
        <v>4650</v>
      </c>
    </row>
    <row r="1079" spans="1:4">
      <c r="A1079">
        <v>1103</v>
      </c>
      <c r="B1079" s="13">
        <v>46104</v>
      </c>
      <c r="C1079" t="s">
        <v>1529</v>
      </c>
      <c r="D1079" t="s">
        <v>4651</v>
      </c>
    </row>
    <row r="1080" spans="1:4">
      <c r="A1080">
        <v>1104</v>
      </c>
      <c r="B1080" s="13">
        <v>46104</v>
      </c>
      <c r="C1080" t="s">
        <v>1009</v>
      </c>
      <c r="D1080" t="s">
        <v>4653</v>
      </c>
    </row>
    <row r="1081" spans="1:4">
      <c r="A1081">
        <v>1105</v>
      </c>
      <c r="B1081" s="13">
        <v>46104</v>
      </c>
      <c r="C1081" t="s">
        <v>1771</v>
      </c>
      <c r="D1081" t="s">
        <v>4654</v>
      </c>
    </row>
    <row r="1082" spans="1:4">
      <c r="A1082">
        <v>1106</v>
      </c>
      <c r="B1082" s="13">
        <v>46104</v>
      </c>
      <c r="C1082" t="s">
        <v>1771</v>
      </c>
      <c r="D1082" t="s">
        <v>4657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01" sqref="H101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1110999.6000000015</v>
      </c>
      <c r="I2" s="192"/>
    </row>
    <row r="3" spans="1:11" hidden="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4353</v>
      </c>
      <c r="E8" t="s">
        <v>4400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3600000</v>
      </c>
    </row>
    <row r="11" spans="1:11" hidden="1">
      <c r="A11" s="47">
        <v>10</v>
      </c>
      <c r="B11" t="s">
        <v>1256</v>
      </c>
      <c r="C11" t="s">
        <v>4354</v>
      </c>
      <c r="E11" t="s">
        <v>4401</v>
      </c>
      <c r="F11" t="s">
        <v>34</v>
      </c>
      <c r="G11" t="s">
        <v>4402</v>
      </c>
      <c r="H11" s="192">
        <f>SUMIF(주문_리스트!D:D,거래처!$B11,주문_리스트!M:M)+SUMIF(주문_리스트!D:D,거래처!B11,주문_리스트!N:N)+60000</f>
        <v>0</v>
      </c>
    </row>
    <row r="12" spans="1:11" hidden="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900000</v>
      </c>
    </row>
    <row r="15" spans="1:11" hidden="1">
      <c r="A15" s="47">
        <v>14</v>
      </c>
      <c r="B15" t="s">
        <v>1260</v>
      </c>
      <c r="C15" t="s">
        <v>4355</v>
      </c>
      <c r="E15" t="s">
        <v>4403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3801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</row>
    <row r="18" spans="1:13" hidden="1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3801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</row>
    <row r="20" spans="1:13" hidden="1">
      <c r="A20" s="47">
        <v>19</v>
      </c>
      <c r="B20" t="s">
        <v>1265</v>
      </c>
      <c r="C20" t="s">
        <v>1209</v>
      </c>
      <c r="E20" t="s">
        <v>4404</v>
      </c>
      <c r="F20" t="s">
        <v>32</v>
      </c>
      <c r="G20" t="s">
        <v>4405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 hidden="1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 hidden="1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1200000</v>
      </c>
    </row>
    <row r="27" spans="1:13" hidden="1">
      <c r="A27" s="47">
        <v>26</v>
      </c>
      <c r="B27" t="s">
        <v>1272</v>
      </c>
      <c r="C27" t="s">
        <v>4356</v>
      </c>
      <c r="E27" t="s">
        <v>4406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3801</v>
      </c>
    </row>
    <row r="31" spans="1:13" hidden="1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</row>
    <row r="33" spans="1:9" hidden="1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3801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2895000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1649999.8999999985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 hidden="1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3803</v>
      </c>
    </row>
    <row r="65" spans="1:9" hidden="1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 hidden="1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 hidden="1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3496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</row>
    <row r="73" spans="1:9" hidden="1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3801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1100000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1480000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9" hidden="1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3801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 hidden="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 hidden="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 hidden="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3801</v>
      </c>
    </row>
    <row r="94" spans="1:11" hidden="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1430000</v>
      </c>
      <c r="I94" s="52" t="s">
        <v>3496</v>
      </c>
    </row>
    <row r="95" spans="1:11" hidden="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3801</v>
      </c>
    </row>
    <row r="96" spans="1:11" hidden="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3801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</row>
    <row r="98" spans="1:10" hidden="1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 hidden="1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3025000</v>
      </c>
      <c r="I99" s="52" t="s">
        <v>3496</v>
      </c>
    </row>
    <row r="100" spans="1:10" hidden="1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</row>
    <row r="102" spans="1:10" hidden="1">
      <c r="A102" s="47">
        <v>101</v>
      </c>
      <c r="B102" t="s">
        <v>1330</v>
      </c>
      <c r="C102" t="s">
        <v>4357</v>
      </c>
      <c r="E102" t="s">
        <v>4407</v>
      </c>
      <c r="F102" t="s">
        <v>32</v>
      </c>
      <c r="G102" t="s">
        <v>4408</v>
      </c>
      <c r="H102" s="192">
        <f>SUMIF(주문_리스트!D:D,거래처!$B102,주문_리스트!M:M)+SUMIF(주문_리스트!D:D,거래처!B102,주문_리스트!N:N)</f>
        <v>0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</row>
    <row r="108" spans="1:10" hidden="1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4409</v>
      </c>
      <c r="H108" s="192">
        <f>SUMIF(주문_리스트!D:D,거래처!$B108,주문_리스트!M:M)+SUMIF(주문_리스트!D:D,거래처!B108,주문_리스트!N:N)</f>
        <v>0</v>
      </c>
      <c r="J108" t="s">
        <v>3806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4300000</v>
      </c>
    </row>
    <row r="110" spans="1:10" hidden="1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 hidden="1">
      <c r="A115" s="47">
        <v>114</v>
      </c>
      <c r="B115" t="s">
        <v>3885</v>
      </c>
      <c r="C115" t="s">
        <v>4358</v>
      </c>
      <c r="E115" t="s">
        <v>4410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3808</v>
      </c>
    </row>
    <row r="116" spans="1:10" hidden="1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1100000</v>
      </c>
      <c r="I116" s="52" t="s">
        <v>2806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4359</v>
      </c>
      <c r="C119" t="s">
        <v>4360</v>
      </c>
      <c r="E119" t="s">
        <v>4411</v>
      </c>
      <c r="F119" t="s">
        <v>33</v>
      </c>
      <c r="G119" t="s">
        <v>4412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 hidden="1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 hidden="1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4413</v>
      </c>
      <c r="H129" s="192">
        <f>SUMIF(주문_리스트!D:D,거래처!$B129,주문_리스트!M:M)+SUMIF(주문_리스트!D:D,거래처!B129,주문_리스트!N:N)</f>
        <v>0</v>
      </c>
    </row>
    <row r="130" spans="1:10" hidden="1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 hidden="1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 hidden="1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 hidden="1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3910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4361</v>
      </c>
      <c r="C140" t="s">
        <v>4362</v>
      </c>
      <c r="E140" t="s">
        <v>4414</v>
      </c>
      <c r="F140" t="s">
        <v>32</v>
      </c>
      <c r="G140" t="s">
        <v>4415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 hidden="1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</row>
    <row r="149" spans="1:9" hidden="1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 hidden="1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 hidden="1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 hidden="1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 hidden="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 hidden="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 hidden="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 hidden="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 hidden="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3810</v>
      </c>
    </row>
    <row r="176" spans="1:11" hidden="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10" hidden="1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 hidden="1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  <c r="J178" t="s">
        <v>3780</v>
      </c>
    </row>
    <row r="179" spans="1:10" hidden="1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3540</v>
      </c>
    </row>
    <row r="180" spans="1:10" hidden="1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10" hidden="1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3674</v>
      </c>
    </row>
    <row r="182" spans="1:10" hidden="1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3450</v>
      </c>
    </row>
    <row r="183" spans="1:10" hidden="1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  <c r="I183" s="52" t="s">
        <v>3450</v>
      </c>
    </row>
    <row r="184" spans="1:10" hidden="1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3540</v>
      </c>
    </row>
    <row r="185" spans="1:10" hidden="1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10" hidden="1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10" hidden="1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10" hidden="1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  <c r="J188" t="s">
        <v>3812</v>
      </c>
    </row>
    <row r="189" spans="1:10" hidden="1">
      <c r="A189" s="47">
        <v>188</v>
      </c>
      <c r="B189" t="s">
        <v>3792</v>
      </c>
      <c r="C189" t="s">
        <v>3793</v>
      </c>
      <c r="E189" t="s">
        <v>3794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 hidden="1">
      <c r="A190" s="47">
        <v>189</v>
      </c>
      <c r="B190" t="s">
        <v>3878</v>
      </c>
      <c r="C190" t="s">
        <v>4363</v>
      </c>
      <c r="E190" t="s">
        <v>4416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3879</v>
      </c>
      <c r="C191" t="s">
        <v>4364</v>
      </c>
      <c r="E191" t="s">
        <v>4417</v>
      </c>
      <c r="F191" t="s">
        <v>972</v>
      </c>
      <c r="G191" t="s">
        <v>4418</v>
      </c>
      <c r="H191" s="192">
        <f>SUMIF(주문_리스트!D:D,거래처!$B191,주문_리스트!M:M)+SUMIF(주문_리스트!D:D,거래처!B191,주문_리스트!N:N)</f>
        <v>2700000</v>
      </c>
    </row>
    <row r="192" spans="1:10" hidden="1">
      <c r="A192" s="47">
        <v>191</v>
      </c>
      <c r="B192" t="s">
        <v>3880</v>
      </c>
      <c r="C192" t="s">
        <v>4365</v>
      </c>
      <c r="E192" t="s">
        <v>4419</v>
      </c>
      <c r="F192" t="s">
        <v>962</v>
      </c>
      <c r="G192" t="s">
        <v>4420</v>
      </c>
      <c r="H192" s="192">
        <f>SUMIF(주문_리스트!D:D,거래처!$B192,주문_리스트!M:M)+SUMIF(주문_리스트!D:D,거래처!B192,주문_리스트!N:N)</f>
        <v>0</v>
      </c>
    </row>
    <row r="193" spans="1:8" hidden="1">
      <c r="A193" s="47">
        <v>192</v>
      </c>
      <c r="B193" t="s">
        <v>3881</v>
      </c>
      <c r="C193" t="s">
        <v>4366</v>
      </c>
      <c r="E193" t="s">
        <v>4421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 hidden="1">
      <c r="A194" s="47">
        <v>193</v>
      </c>
      <c r="B194" t="s">
        <v>4367</v>
      </c>
      <c r="C194" t="s">
        <v>4368</v>
      </c>
      <c r="E194" t="s">
        <v>4422</v>
      </c>
      <c r="F194" t="s">
        <v>34</v>
      </c>
      <c r="G194" t="s">
        <v>4423</v>
      </c>
      <c r="H194" s="192">
        <f>SUMIF(주문_리스트!D:D,거래처!$B194,주문_리스트!M:M)+SUMIF(주문_리스트!D:D,거래처!B194,주문_리스트!N:N)</f>
        <v>0</v>
      </c>
    </row>
    <row r="195" spans="1:8" hidden="1">
      <c r="A195" s="47">
        <v>195</v>
      </c>
      <c r="B195" t="s">
        <v>3887</v>
      </c>
      <c r="C195" t="s">
        <v>4369</v>
      </c>
      <c r="E195" t="s">
        <v>4424</v>
      </c>
      <c r="F195" t="s">
        <v>962</v>
      </c>
      <c r="G195" t="s">
        <v>4425</v>
      </c>
      <c r="H195" s="192">
        <f>SUMIF(주문_리스트!D:D,거래처!$B195,주문_리스트!M:M)+SUMIF(주문_리스트!D:D,거래처!B195,주문_리스트!N:N)</f>
        <v>0</v>
      </c>
    </row>
    <row r="196" spans="1:8" hidden="1">
      <c r="A196" s="47">
        <v>196</v>
      </c>
      <c r="B196" t="s">
        <v>3886</v>
      </c>
      <c r="C196" t="s">
        <v>4370</v>
      </c>
      <c r="E196" t="s">
        <v>4426</v>
      </c>
      <c r="F196" t="s">
        <v>1164</v>
      </c>
      <c r="G196" t="s">
        <v>4427</v>
      </c>
      <c r="H196" s="192">
        <f>SUMIF(주문_리스트!D:D,거래처!$B196,주문_리스트!M:M)+SUMIF(주문_리스트!D:D,거래처!B196,주문_리스트!N:N)</f>
        <v>0</v>
      </c>
    </row>
    <row r="197" spans="1:8" hidden="1">
      <c r="A197" s="47">
        <v>197</v>
      </c>
      <c r="B197" t="s">
        <v>3888</v>
      </c>
      <c r="C197" t="s">
        <v>4371</v>
      </c>
      <c r="E197" t="s">
        <v>4428</v>
      </c>
      <c r="F197" t="s">
        <v>962</v>
      </c>
      <c r="G197" t="s">
        <v>4429</v>
      </c>
      <c r="H197" s="192">
        <f>SUMIF(주문_리스트!D:D,거래처!$B197,주문_리스트!M:M)+SUMIF(주문_리스트!D:D,거래처!B197,주문_리스트!N:N)</f>
        <v>0</v>
      </c>
    </row>
    <row r="198" spans="1:8" hidden="1">
      <c r="A198" s="47">
        <v>198</v>
      </c>
      <c r="B198" t="s">
        <v>3889</v>
      </c>
      <c r="C198" t="s">
        <v>4372</v>
      </c>
      <c r="E198" t="s">
        <v>4430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 hidden="1">
      <c r="A199" s="47">
        <v>199</v>
      </c>
      <c r="B199" t="s">
        <v>3891</v>
      </c>
      <c r="C199" t="s">
        <v>4373</v>
      </c>
      <c r="E199" t="s">
        <v>4431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 hidden="1">
      <c r="A200" s="47">
        <v>200</v>
      </c>
      <c r="B200" t="s">
        <v>3895</v>
      </c>
      <c r="C200" t="s">
        <v>4374</v>
      </c>
      <c r="E200" t="s">
        <v>4432</v>
      </c>
      <c r="F200" t="s">
        <v>962</v>
      </c>
      <c r="G200" t="s">
        <v>4433</v>
      </c>
      <c r="H200" s="192">
        <f>SUMIF(주문_리스트!D:D,거래처!$B200,주문_리스트!M:M)+SUMIF(주문_리스트!D:D,거래처!B200,주문_리스트!N:N)</f>
        <v>0</v>
      </c>
    </row>
    <row r="201" spans="1:8" hidden="1">
      <c r="A201" s="47">
        <v>201</v>
      </c>
      <c r="B201" t="s">
        <v>3898</v>
      </c>
      <c r="C201" t="s">
        <v>4375</v>
      </c>
      <c r="E201" t="s">
        <v>4434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 hidden="1">
      <c r="A202" s="47">
        <v>202</v>
      </c>
      <c r="B202" t="s">
        <v>4376</v>
      </c>
      <c r="C202" t="s">
        <v>4377</v>
      </c>
      <c r="E202" t="s">
        <v>4435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 hidden="1">
      <c r="A203" s="47">
        <v>203</v>
      </c>
      <c r="B203" t="s">
        <v>3906</v>
      </c>
      <c r="C203" t="s">
        <v>4378</v>
      </c>
      <c r="E203" t="s">
        <v>4436</v>
      </c>
      <c r="F203" t="s">
        <v>962</v>
      </c>
      <c r="G203" t="s">
        <v>4437</v>
      </c>
      <c r="H203" s="192">
        <f>SUMIF(주문_리스트!D:D,거래처!$B203,주문_리스트!M:M)+SUMIF(주문_리스트!D:D,거래처!B203,주문_리스트!N:N)</f>
        <v>0</v>
      </c>
    </row>
    <row r="204" spans="1:8" hidden="1">
      <c r="A204" s="47">
        <v>204</v>
      </c>
      <c r="B204" t="s">
        <v>3472</v>
      </c>
      <c r="C204" t="s">
        <v>4379</v>
      </c>
      <c r="D204" t="s">
        <v>4438</v>
      </c>
      <c r="E204" t="s">
        <v>4439</v>
      </c>
      <c r="F204" t="s">
        <v>962</v>
      </c>
      <c r="G204" t="s">
        <v>4440</v>
      </c>
      <c r="H204" s="192">
        <f>SUMIF(주문_리스트!D:D,거래처!$B204,주문_리스트!M:M)+SUMIF(주문_리스트!D:D,거래처!B204,주문_리스트!N:N)</f>
        <v>0</v>
      </c>
    </row>
    <row r="205" spans="1:8" hidden="1">
      <c r="A205" s="47">
        <v>205</v>
      </c>
      <c r="B205" t="s">
        <v>3899</v>
      </c>
      <c r="C205" t="s">
        <v>1033</v>
      </c>
      <c r="E205" t="s">
        <v>4441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 hidden="1">
      <c r="A206" s="47">
        <v>206</v>
      </c>
      <c r="B206" t="s">
        <v>4380</v>
      </c>
      <c r="C206" t="s">
        <v>4381</v>
      </c>
      <c r="E206" t="s">
        <v>4442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 hidden="1">
      <c r="A207" s="47">
        <v>207</v>
      </c>
      <c r="B207" t="s">
        <v>3900</v>
      </c>
      <c r="C207" t="s">
        <v>4382</v>
      </c>
      <c r="E207" t="s">
        <v>4443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 hidden="1">
      <c r="A208" s="47">
        <v>208</v>
      </c>
      <c r="B208" t="s">
        <v>4383</v>
      </c>
      <c r="C208" t="s">
        <v>4384</v>
      </c>
      <c r="E208" t="s">
        <v>4444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 hidden="1">
      <c r="A209" s="47">
        <v>209</v>
      </c>
      <c r="B209" t="s">
        <v>3902</v>
      </c>
      <c r="C209" t="s">
        <v>4385</v>
      </c>
      <c r="E209" t="s">
        <v>4445</v>
      </c>
      <c r="F209" t="s">
        <v>962</v>
      </c>
      <c r="G209" t="s">
        <v>4446</v>
      </c>
      <c r="H209" s="192">
        <f>SUMIF(주문_리스트!D:D,거래처!$B209,주문_리스트!M:M)+SUMIF(주문_리스트!D:D,거래처!B209,주문_리스트!N:N)</f>
        <v>0</v>
      </c>
    </row>
    <row r="210" spans="1:8" hidden="1">
      <c r="A210" s="47">
        <v>210</v>
      </c>
      <c r="B210" t="s">
        <v>3903</v>
      </c>
      <c r="C210" t="s">
        <v>4386</v>
      </c>
      <c r="E210" t="s">
        <v>4447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 hidden="1">
      <c r="A211" s="47">
        <v>211</v>
      </c>
      <c r="B211" t="s">
        <v>3904</v>
      </c>
      <c r="C211" t="s">
        <v>4387</v>
      </c>
      <c r="E211" t="s">
        <v>4448</v>
      </c>
      <c r="H211" s="192">
        <f>SUMIF(주문_리스트!D:D,거래처!$B211,주문_리스트!M:M)+SUMIF(주문_리스트!D:D,거래처!B211,주문_리스트!N:N)</f>
        <v>0</v>
      </c>
    </row>
    <row r="212" spans="1:8" hidden="1">
      <c r="A212" s="47">
        <v>212</v>
      </c>
      <c r="B212" t="s">
        <v>3905</v>
      </c>
      <c r="C212" t="s">
        <v>4388</v>
      </c>
      <c r="E212" t="s">
        <v>4449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 hidden="1">
      <c r="A213" s="47">
        <v>213</v>
      </c>
      <c r="B213" t="s">
        <v>3907</v>
      </c>
      <c r="C213" t="s">
        <v>4389</v>
      </c>
      <c r="E213" t="s">
        <v>4450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 hidden="1">
      <c r="A214" s="47">
        <v>214</v>
      </c>
      <c r="B214" t="s">
        <v>3908</v>
      </c>
      <c r="C214" t="s">
        <v>4390</v>
      </c>
      <c r="E214" t="s">
        <v>4451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 hidden="1">
      <c r="A215" s="47">
        <v>215</v>
      </c>
      <c r="B215" t="s">
        <v>4391</v>
      </c>
      <c r="C215" t="s">
        <v>4392</v>
      </c>
      <c r="E215" t="s">
        <v>4452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 hidden="1">
      <c r="A216" s="47">
        <v>216</v>
      </c>
      <c r="B216" t="s">
        <v>2763</v>
      </c>
      <c r="C216" t="s">
        <v>4393</v>
      </c>
      <c r="E216" t="s">
        <v>4453</v>
      </c>
      <c r="H216" s="192">
        <f>SUMIF(주문_리스트!D:D,거래처!$B216,주문_리스트!M:M)+SUMIF(주문_리스트!D:D,거래처!B216,주문_리스트!N:N)</f>
        <v>0</v>
      </c>
    </row>
    <row r="217" spans="1:8" hidden="1">
      <c r="A217" s="47">
        <v>217</v>
      </c>
      <c r="B217" t="s">
        <v>4394</v>
      </c>
      <c r="C217" t="s">
        <v>4395</v>
      </c>
      <c r="E217" t="s">
        <v>4454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 hidden="1">
      <c r="A218" s="47">
        <v>218</v>
      </c>
      <c r="B218" t="s">
        <v>4184</v>
      </c>
      <c r="C218" t="s">
        <v>4396</v>
      </c>
      <c r="E218" t="s">
        <v>4455</v>
      </c>
      <c r="H218" s="192">
        <f>SUMIF(주문_리스트!D:D,거래처!$B218,주문_리스트!M:M)+SUMIF(주문_리스트!D:D,거래처!B218,주문_리스트!N:N)</f>
        <v>0</v>
      </c>
    </row>
    <row r="219" spans="1:8" hidden="1">
      <c r="A219" s="47">
        <v>219</v>
      </c>
      <c r="B219" t="s">
        <v>4295</v>
      </c>
      <c r="C219" t="s">
        <v>4397</v>
      </c>
      <c r="E219" t="s">
        <v>4456</v>
      </c>
      <c r="F219" t="s">
        <v>1164</v>
      </c>
      <c r="G219" t="s">
        <v>4456</v>
      </c>
      <c r="H219" s="192">
        <f>SUMIF(주문_리스트!D:D,거래처!$B219,주문_리스트!M:M)+SUMIF(주문_리스트!D:D,거래처!B219,주문_리스트!N:N)</f>
        <v>0</v>
      </c>
    </row>
    <row r="220" spans="1:8" hidden="1">
      <c r="A220" s="47">
        <v>220</v>
      </c>
      <c r="B220" t="s">
        <v>4296</v>
      </c>
      <c r="C220" t="s">
        <v>4398</v>
      </c>
      <c r="E220" t="s">
        <v>4457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 hidden="1">
      <c r="A221" s="47">
        <v>221</v>
      </c>
      <c r="B221" t="s">
        <v>4297</v>
      </c>
      <c r="C221" t="s">
        <v>4399</v>
      </c>
      <c r="E221" t="s">
        <v>4458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 hidden="1">
      <c r="A222" s="47">
        <v>222</v>
      </c>
      <c r="B222" t="s">
        <v>4527</v>
      </c>
      <c r="C222" t="s">
        <v>4528</v>
      </c>
      <c r="E222" t="s">
        <v>4529</v>
      </c>
      <c r="F222" t="s">
        <v>962</v>
      </c>
      <c r="G222" t="s">
        <v>4530</v>
      </c>
      <c r="H222" s="192">
        <f>SUMIF(주문_리스트!D:D,거래처!$B222,주문_리스트!M:M)+SUMIF(주문_리스트!D:D,거래처!B222,주문_리스트!N:N)</f>
        <v>0</v>
      </c>
    </row>
    <row r="223" spans="1:8" hidden="1">
      <c r="A223" s="47">
        <v>223</v>
      </c>
      <c r="B223" t="s">
        <v>4531</v>
      </c>
      <c r="C223" t="s">
        <v>4532</v>
      </c>
      <c r="E223" t="s">
        <v>4533</v>
      </c>
      <c r="F223" t="s">
        <v>4557</v>
      </c>
      <c r="G223" t="s">
        <v>4558</v>
      </c>
      <c r="H223" s="192">
        <f>SUMIF(주문_리스트!D:D,거래처!$B223,주문_리스트!M:M)+SUMIF(주문_리스트!D:D,거래처!B223,주문_리스트!N:N)</f>
        <v>0</v>
      </c>
    </row>
    <row r="224" spans="1:8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4124</v>
      </c>
      <c r="C15" s="281" t="s">
        <v>1622</v>
      </c>
      <c r="D15" s="281" t="s">
        <v>4124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4459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4242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4460</v>
      </c>
      <c r="C44" s="281" t="s">
        <v>4461</v>
      </c>
      <c r="D44" s="281" t="s">
        <v>4460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4542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4462</v>
      </c>
      <c r="C85" s="281" t="s">
        <v>2682</v>
      </c>
      <c r="D85" s="281" t="s">
        <v>4462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4463</v>
      </c>
      <c r="C88" s="281" t="s">
        <v>1690</v>
      </c>
      <c r="D88" s="281" t="s">
        <v>4463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4464</v>
      </c>
      <c r="C89" s="281" t="s">
        <v>1691</v>
      </c>
      <c r="D89" s="281" t="s">
        <v>4464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3917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4465</v>
      </c>
      <c r="C97" s="281" t="s">
        <v>4466</v>
      </c>
      <c r="D97" s="281" t="s">
        <v>4465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4467</v>
      </c>
      <c r="C120" s="281" t="s">
        <v>4468</v>
      </c>
      <c r="D120" s="281" t="s">
        <v>4467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4469</v>
      </c>
      <c r="C121" s="281" t="s">
        <v>4470</v>
      </c>
      <c r="D121" s="281" t="s">
        <v>4469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4064</v>
      </c>
      <c r="C141" s="281" t="s">
        <v>4063</v>
      </c>
      <c r="D141" s="281" t="s">
        <v>4064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4471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4472</v>
      </c>
      <c r="C145" s="281" t="s">
        <v>2171</v>
      </c>
      <c r="D145" s="281" t="s">
        <v>4472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4473</v>
      </c>
      <c r="C162" s="281" t="s">
        <v>2229</v>
      </c>
      <c r="D162" s="281" t="s">
        <v>4473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4474</v>
      </c>
      <c r="C201" s="281" t="s">
        <v>4475</v>
      </c>
      <c r="D201" s="281" t="s">
        <v>4474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4476</v>
      </c>
      <c r="C205" s="281" t="s">
        <v>4477</v>
      </c>
      <c r="D205" s="281" t="s">
        <v>4476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4478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4479</v>
      </c>
      <c r="C229" s="281" t="s">
        <v>4480</v>
      </c>
      <c r="D229" s="281" t="s">
        <v>4479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3785</v>
      </c>
      <c r="C239" s="281" t="s">
        <v>3786</v>
      </c>
      <c r="D239" s="281" t="s">
        <v>3785</v>
      </c>
    </row>
    <row r="240" spans="1:7">
      <c r="A240">
        <v>239</v>
      </c>
      <c r="B240" s="281" t="s">
        <v>3920</v>
      </c>
      <c r="C240" s="281" t="s">
        <v>3919</v>
      </c>
      <c r="D240" s="281" t="s">
        <v>3920</v>
      </c>
      <c r="E240" s="52">
        <v>1000000</v>
      </c>
    </row>
    <row r="241" spans="1:9">
      <c r="A241">
        <v>240</v>
      </c>
      <c r="C241" s="281" t="s">
        <v>3926</v>
      </c>
      <c r="E241" s="52">
        <v>1000000</v>
      </c>
      <c r="H241" s="52" t="s">
        <v>4263</v>
      </c>
    </row>
    <row r="242" spans="1:9">
      <c r="A242">
        <v>241</v>
      </c>
      <c r="C242" s="281" t="s">
        <v>3930</v>
      </c>
      <c r="E242" s="52">
        <v>200000</v>
      </c>
      <c r="H242" s="52" t="s">
        <v>4263</v>
      </c>
    </row>
    <row r="243" spans="1:9">
      <c r="A243">
        <v>242</v>
      </c>
      <c r="B243" s="281" t="s">
        <v>1189</v>
      </c>
      <c r="C243" s="281" t="s">
        <v>3931</v>
      </c>
      <c r="D243" s="281" t="s">
        <v>1189</v>
      </c>
      <c r="E243" s="52">
        <v>400000</v>
      </c>
      <c r="F243" s="52">
        <v>200000</v>
      </c>
      <c r="I243" t="s">
        <v>4271</v>
      </c>
    </row>
    <row r="244" spans="1:9">
      <c r="A244">
        <v>243</v>
      </c>
      <c r="C244" s="281" t="s">
        <v>3934</v>
      </c>
      <c r="E244" s="52">
        <v>700000</v>
      </c>
    </row>
    <row r="245" spans="1:9">
      <c r="A245">
        <v>244</v>
      </c>
      <c r="B245" s="281" t="s">
        <v>3937</v>
      </c>
      <c r="C245" s="281" t="s">
        <v>3936</v>
      </c>
      <c r="D245" s="281" t="s">
        <v>3937</v>
      </c>
      <c r="E245" s="52">
        <v>1800000</v>
      </c>
    </row>
    <row r="246" spans="1:9">
      <c r="A246">
        <v>245</v>
      </c>
      <c r="B246" s="281" t="s">
        <v>4481</v>
      </c>
      <c r="C246" s="281" t="s">
        <v>2861</v>
      </c>
      <c r="D246" s="281" t="s">
        <v>4481</v>
      </c>
      <c r="E246" s="52">
        <v>350000</v>
      </c>
    </row>
    <row r="247" spans="1:9">
      <c r="A247">
        <v>246</v>
      </c>
      <c r="B247" s="281" t="s">
        <v>3939</v>
      </c>
      <c r="C247" s="281" t="s">
        <v>3938</v>
      </c>
      <c r="D247" s="281" t="s">
        <v>3939</v>
      </c>
      <c r="E247" s="52">
        <v>1300000</v>
      </c>
    </row>
    <row r="248" spans="1:9">
      <c r="A248">
        <v>247</v>
      </c>
      <c r="B248" s="281" t="s">
        <v>4482</v>
      </c>
      <c r="C248" s="281" t="s">
        <v>3940</v>
      </c>
      <c r="D248" s="281" t="s">
        <v>4482</v>
      </c>
      <c r="E248" s="52">
        <v>1550000</v>
      </c>
    </row>
    <row r="249" spans="1:9">
      <c r="A249">
        <v>248</v>
      </c>
      <c r="B249" s="281" t="s">
        <v>1915</v>
      </c>
      <c r="C249" s="281" t="s">
        <v>4483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4484</v>
      </c>
      <c r="C250" s="281" t="s">
        <v>2861</v>
      </c>
      <c r="D250" s="281" t="s">
        <v>4484</v>
      </c>
      <c r="E250" s="52">
        <v>396000</v>
      </c>
    </row>
    <row r="251" spans="1:9">
      <c r="A251">
        <v>250</v>
      </c>
      <c r="B251" s="281" t="s">
        <v>4485</v>
      </c>
      <c r="C251" s="281" t="s">
        <v>3953</v>
      </c>
      <c r="D251" s="281" t="s">
        <v>4485</v>
      </c>
      <c r="E251" s="52">
        <v>800000</v>
      </c>
    </row>
    <row r="252" spans="1:9">
      <c r="A252">
        <v>251</v>
      </c>
      <c r="B252" s="281" t="s">
        <v>4486</v>
      </c>
      <c r="C252" s="281" t="s">
        <v>2335</v>
      </c>
      <c r="D252" s="281" t="s">
        <v>4486</v>
      </c>
    </row>
    <row r="253" spans="1:9">
      <c r="A253">
        <v>252</v>
      </c>
      <c r="B253" s="281" t="s">
        <v>4487</v>
      </c>
      <c r="C253" s="281" t="s">
        <v>3066</v>
      </c>
      <c r="D253" s="281" t="s">
        <v>4487</v>
      </c>
      <c r="E253" s="52">
        <v>1600000</v>
      </c>
    </row>
    <row r="254" spans="1:9">
      <c r="A254">
        <v>253</v>
      </c>
      <c r="B254" s="281" t="s">
        <v>4488</v>
      </c>
      <c r="C254" s="281" t="s">
        <v>3986</v>
      </c>
      <c r="D254" s="281" t="s">
        <v>4488</v>
      </c>
      <c r="E254" s="52">
        <v>374000</v>
      </c>
    </row>
    <row r="255" spans="1:9">
      <c r="A255">
        <v>254</v>
      </c>
      <c r="B255" s="281" t="s">
        <v>4097</v>
      </c>
      <c r="C255" s="281" t="s">
        <v>1187</v>
      </c>
      <c r="D255" s="281" t="s">
        <v>4097</v>
      </c>
      <c r="E255" s="52">
        <v>1200000</v>
      </c>
    </row>
    <row r="256" spans="1:9">
      <c r="A256">
        <v>255</v>
      </c>
      <c r="C256" s="281" t="s">
        <v>4000</v>
      </c>
      <c r="E256" s="52">
        <v>1090910</v>
      </c>
    </row>
    <row r="257" spans="1:6">
      <c r="A257">
        <v>256</v>
      </c>
      <c r="B257" s="281" t="s">
        <v>4489</v>
      </c>
      <c r="C257" s="281" t="s">
        <v>4490</v>
      </c>
      <c r="D257" s="281" t="s">
        <v>4489</v>
      </c>
    </row>
    <row r="258" spans="1:6">
      <c r="A258">
        <v>257</v>
      </c>
      <c r="B258" s="281" t="s">
        <v>4491</v>
      </c>
      <c r="C258" s="281" t="s">
        <v>4253</v>
      </c>
      <c r="D258" s="281" t="s">
        <v>4491</v>
      </c>
    </row>
    <row r="259" spans="1:6">
      <c r="A259">
        <v>258</v>
      </c>
      <c r="B259" s="281" t="s">
        <v>4492</v>
      </c>
      <c r="C259" s="281" t="s">
        <v>1185</v>
      </c>
      <c r="D259" s="281" t="s">
        <v>4492</v>
      </c>
      <c r="E259" s="52">
        <v>1600000</v>
      </c>
    </row>
    <row r="260" spans="1:6">
      <c r="A260">
        <v>259</v>
      </c>
      <c r="B260" s="281" t="s">
        <v>4493</v>
      </c>
      <c r="C260" s="281" t="s">
        <v>4040</v>
      </c>
      <c r="D260" s="281" t="s">
        <v>4493</v>
      </c>
    </row>
    <row r="261" spans="1:6">
      <c r="A261">
        <v>260</v>
      </c>
      <c r="C261" s="281" t="s">
        <v>4494</v>
      </c>
      <c r="E261" s="52">
        <v>450000</v>
      </c>
      <c r="F261" s="52">
        <v>180000</v>
      </c>
    </row>
    <row r="262" spans="1:6">
      <c r="A262">
        <v>261</v>
      </c>
      <c r="B262" s="281" t="s">
        <v>4049</v>
      </c>
      <c r="C262" s="281" t="s">
        <v>4048</v>
      </c>
      <c r="D262" s="281" t="s">
        <v>4049</v>
      </c>
      <c r="E262" s="52">
        <v>850000</v>
      </c>
    </row>
    <row r="263" spans="1:6">
      <c r="A263">
        <v>262</v>
      </c>
      <c r="B263" s="281" t="s">
        <v>4053</v>
      </c>
      <c r="C263" s="281" t="s">
        <v>4052</v>
      </c>
      <c r="D263" s="281" t="s">
        <v>4053</v>
      </c>
      <c r="E263" s="52">
        <v>300000</v>
      </c>
    </row>
    <row r="264" spans="1:6">
      <c r="A264">
        <v>263</v>
      </c>
      <c r="B264" s="281" t="s">
        <v>4495</v>
      </c>
      <c r="C264" s="281" t="s">
        <v>4054</v>
      </c>
      <c r="D264" s="281" t="s">
        <v>4495</v>
      </c>
      <c r="E264" s="52">
        <v>650000</v>
      </c>
    </row>
    <row r="265" spans="1:6">
      <c r="A265">
        <v>264</v>
      </c>
      <c r="C265" s="281" t="s">
        <v>4057</v>
      </c>
      <c r="E265" s="52">
        <v>850000</v>
      </c>
    </row>
    <row r="266" spans="1:6">
      <c r="A266">
        <v>265</v>
      </c>
      <c r="B266" s="281" t="s">
        <v>4496</v>
      </c>
      <c r="C266" s="281" t="s">
        <v>4061</v>
      </c>
      <c r="D266" s="281" t="s">
        <v>4496</v>
      </c>
      <c r="E266" s="52">
        <v>357000</v>
      </c>
    </row>
    <row r="267" spans="1:6">
      <c r="A267">
        <v>266</v>
      </c>
      <c r="B267" s="281" t="s">
        <v>3761</v>
      </c>
      <c r="C267" s="281" t="s">
        <v>4062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4497</v>
      </c>
      <c r="C269" s="281" t="s">
        <v>3918</v>
      </c>
      <c r="D269" s="281" t="s">
        <v>4497</v>
      </c>
      <c r="E269" s="52">
        <v>70000</v>
      </c>
      <c r="F269" s="52">
        <v>40000</v>
      </c>
    </row>
    <row r="270" spans="1:6">
      <c r="A270">
        <v>269</v>
      </c>
      <c r="B270" s="281" t="s">
        <v>4072</v>
      </c>
      <c r="C270" s="281" t="s">
        <v>4071</v>
      </c>
      <c r="D270" s="281" t="s">
        <v>4072</v>
      </c>
      <c r="E270" s="52">
        <v>22000</v>
      </c>
    </row>
    <row r="271" spans="1:6">
      <c r="A271">
        <v>270</v>
      </c>
      <c r="B271" s="281" t="s">
        <v>4498</v>
      </c>
      <c r="C271" s="281" t="s">
        <v>4499</v>
      </c>
      <c r="D271" s="281" t="s">
        <v>4498</v>
      </c>
    </row>
    <row r="272" spans="1:6">
      <c r="A272">
        <v>271</v>
      </c>
      <c r="B272" s="281" t="s">
        <v>4076</v>
      </c>
      <c r="C272" s="281" t="s">
        <v>4075</v>
      </c>
      <c r="D272" s="281" t="s">
        <v>4076</v>
      </c>
    </row>
    <row r="273" spans="1:6">
      <c r="A273">
        <v>272</v>
      </c>
      <c r="B273" s="281" t="s">
        <v>1538</v>
      </c>
      <c r="C273" s="281" t="s">
        <v>4500</v>
      </c>
      <c r="D273" s="281" t="s">
        <v>1538</v>
      </c>
      <c r="E273" s="52">
        <v>1200000</v>
      </c>
    </row>
    <row r="274" spans="1:6">
      <c r="A274">
        <v>273</v>
      </c>
      <c r="B274" s="281" t="s">
        <v>4107</v>
      </c>
      <c r="C274" s="281" t="s">
        <v>4106</v>
      </c>
      <c r="D274" s="281" t="s">
        <v>4107</v>
      </c>
      <c r="E274" s="52">
        <v>1400000</v>
      </c>
    </row>
    <row r="275" spans="1:6">
      <c r="A275">
        <v>274</v>
      </c>
      <c r="B275" s="281" t="s">
        <v>4109</v>
      </c>
      <c r="C275" s="281" t="s">
        <v>3973</v>
      </c>
      <c r="D275" s="281" t="s">
        <v>4109</v>
      </c>
      <c r="E275" s="52">
        <v>1600000</v>
      </c>
    </row>
    <row r="276" spans="1:6">
      <c r="A276">
        <v>275</v>
      </c>
      <c r="B276" s="281" t="s">
        <v>4501</v>
      </c>
      <c r="C276" s="281" t="s">
        <v>4502</v>
      </c>
      <c r="D276" s="281" t="s">
        <v>4501</v>
      </c>
      <c r="E276" s="52">
        <v>150000</v>
      </c>
      <c r="F276" s="52">
        <v>110000</v>
      </c>
    </row>
    <row r="277" spans="1:6">
      <c r="A277">
        <v>276</v>
      </c>
      <c r="C277" s="281" t="s">
        <v>4114</v>
      </c>
      <c r="E277" s="52">
        <v>10000</v>
      </c>
    </row>
    <row r="278" spans="1:6">
      <c r="A278">
        <v>277</v>
      </c>
      <c r="B278" s="281" t="s">
        <v>4503</v>
      </c>
      <c r="C278" s="281" t="s">
        <v>4504</v>
      </c>
      <c r="D278" s="281" t="s">
        <v>4503</v>
      </c>
      <c r="E278" s="52">
        <v>1800000</v>
      </c>
    </row>
    <row r="279" spans="1:6">
      <c r="A279">
        <v>278</v>
      </c>
      <c r="B279" s="281" t="s">
        <v>4119</v>
      </c>
      <c r="C279" s="281" t="s">
        <v>4118</v>
      </c>
      <c r="D279" s="281" t="s">
        <v>4119</v>
      </c>
      <c r="E279" s="52">
        <v>1000000</v>
      </c>
    </row>
    <row r="280" spans="1:6">
      <c r="A280">
        <v>279</v>
      </c>
      <c r="B280" s="281" t="s">
        <v>4505</v>
      </c>
      <c r="C280" s="281" t="s">
        <v>4128</v>
      </c>
      <c r="D280" s="281" t="s">
        <v>4505</v>
      </c>
      <c r="E280" s="52">
        <v>1600000</v>
      </c>
    </row>
    <row r="281" spans="1:6">
      <c r="A281">
        <v>280</v>
      </c>
      <c r="B281" s="281" t="s">
        <v>4506</v>
      </c>
      <c r="C281" s="281" t="s">
        <v>4307</v>
      </c>
      <c r="D281" s="281" t="s">
        <v>4506</v>
      </c>
      <c r="E281" s="52">
        <v>2100000</v>
      </c>
    </row>
    <row r="282" spans="1:6">
      <c r="A282">
        <v>281</v>
      </c>
      <c r="B282" s="281" t="s">
        <v>2349</v>
      </c>
      <c r="C282" s="281" t="s">
        <v>4191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4192</v>
      </c>
      <c r="D283" s="281" t="s">
        <v>2384</v>
      </c>
      <c r="E283" s="52">
        <v>1200000</v>
      </c>
    </row>
    <row r="284" spans="1:6">
      <c r="A284">
        <v>283</v>
      </c>
      <c r="B284" s="281" t="s">
        <v>4507</v>
      </c>
      <c r="C284" s="281" t="s">
        <v>4198</v>
      </c>
      <c r="D284" s="281" t="s">
        <v>4507</v>
      </c>
      <c r="E284" s="52">
        <v>1700000</v>
      </c>
    </row>
    <row r="285" spans="1:6">
      <c r="A285">
        <v>284</v>
      </c>
      <c r="B285" s="281" t="s">
        <v>4290</v>
      </c>
      <c r="C285" s="281" t="s">
        <v>4291</v>
      </c>
      <c r="D285" s="281" t="s">
        <v>4290</v>
      </c>
      <c r="E285" s="52">
        <v>400000</v>
      </c>
    </row>
    <row r="286" spans="1:6">
      <c r="A286">
        <v>285</v>
      </c>
      <c r="B286" s="281" t="s">
        <v>4292</v>
      </c>
      <c r="C286" s="281" t="s">
        <v>4293</v>
      </c>
      <c r="D286" s="281" t="s">
        <v>4292</v>
      </c>
      <c r="E286" s="52">
        <v>400000</v>
      </c>
    </row>
    <row r="287" spans="1:6">
      <c r="A287">
        <v>286</v>
      </c>
      <c r="B287" s="281" t="s">
        <v>4308</v>
      </c>
      <c r="C287" s="281" t="s">
        <v>4307</v>
      </c>
      <c r="D287" s="281" t="s">
        <v>4308</v>
      </c>
      <c r="E287" s="52">
        <v>2100000</v>
      </c>
    </row>
    <row r="288" spans="1:6">
      <c r="A288">
        <v>287</v>
      </c>
      <c r="B288" s="281" t="s">
        <v>4508</v>
      </c>
      <c r="C288" s="281" t="s">
        <v>1815</v>
      </c>
      <c r="D288" s="281" t="s">
        <v>4508</v>
      </c>
      <c r="E288" s="52">
        <v>210000</v>
      </c>
    </row>
    <row r="289" spans="1:8">
      <c r="A289">
        <v>288</v>
      </c>
      <c r="C289" s="281" t="s">
        <v>4333</v>
      </c>
      <c r="E289" s="52">
        <v>350000</v>
      </c>
    </row>
    <row r="290" spans="1:8">
      <c r="A290">
        <v>289</v>
      </c>
      <c r="C290" s="281" t="s">
        <v>4534</v>
      </c>
      <c r="E290" s="52">
        <v>1500000</v>
      </c>
      <c r="H290" t="s">
        <v>4518</v>
      </c>
    </row>
    <row r="291" spans="1:8">
      <c r="A291">
        <v>290</v>
      </c>
      <c r="B291" s="281" t="s">
        <v>4543</v>
      </c>
      <c r="C291" s="281" t="s">
        <v>4544</v>
      </c>
      <c r="D291" s="281" t="s">
        <v>4543</v>
      </c>
      <c r="E291" s="52">
        <v>10000</v>
      </c>
      <c r="H291" t="s">
        <v>4521</v>
      </c>
    </row>
    <row r="292" spans="1:8">
      <c r="A292">
        <v>291</v>
      </c>
      <c r="B292" s="281" t="s">
        <v>4545</v>
      </c>
      <c r="C292" s="281" t="s">
        <v>4546</v>
      </c>
      <c r="D292" s="281" t="s">
        <v>4545</v>
      </c>
      <c r="E292" s="52">
        <v>100000</v>
      </c>
      <c r="F292" s="52">
        <v>25000</v>
      </c>
    </row>
    <row r="293" spans="1:8">
      <c r="A293">
        <v>292</v>
      </c>
      <c r="B293" s="281" t="s">
        <v>4547</v>
      </c>
      <c r="C293" s="281" t="s">
        <v>4307</v>
      </c>
      <c r="D293" s="281" t="s">
        <v>4547</v>
      </c>
      <c r="E293" s="52">
        <v>2100000</v>
      </c>
    </row>
    <row r="294" spans="1:8">
      <c r="A294">
        <v>293</v>
      </c>
      <c r="B294" s="281" t="s">
        <v>4548</v>
      </c>
      <c r="C294" s="281" t="s">
        <v>4549</v>
      </c>
      <c r="D294" s="281" t="s">
        <v>4548</v>
      </c>
      <c r="E294" s="52">
        <v>1000000</v>
      </c>
    </row>
    <row r="295" spans="1:8">
      <c r="A295">
        <v>294</v>
      </c>
      <c r="B295" s="281" t="s">
        <v>4550</v>
      </c>
      <c r="C295" s="281" t="s">
        <v>4549</v>
      </c>
      <c r="D295" s="281" t="s">
        <v>4550</v>
      </c>
      <c r="E295" s="52">
        <v>1000000</v>
      </c>
      <c r="H295" s="52" t="s">
        <v>4550</v>
      </c>
    </row>
    <row r="296" spans="1:8">
      <c r="A296">
        <v>295</v>
      </c>
      <c r="B296" s="281" t="s">
        <v>4591</v>
      </c>
      <c r="C296" s="281" t="s">
        <v>4590</v>
      </c>
      <c r="D296" s="281" t="s">
        <v>4591</v>
      </c>
      <c r="E296" s="52">
        <v>100000</v>
      </c>
      <c r="H296" s="52" t="s">
        <v>4592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3826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3825</v>
      </c>
      <c r="I1" s="7" t="s">
        <v>47</v>
      </c>
      <c r="J1" s="7" t="s">
        <v>48</v>
      </c>
      <c r="K1">
        <v>104</v>
      </c>
    </row>
    <row r="2" spans="1:11">
      <c r="A2">
        <v>1</v>
      </c>
      <c r="B2" s="13">
        <v>46051</v>
      </c>
      <c r="C2" s="13"/>
      <c r="D2" s="281" t="s">
        <v>4209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4210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4211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4212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3827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3830</v>
      </c>
      <c r="D7" s="281" t="s">
        <v>4213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4214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4215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4216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4217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4218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4219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3830</v>
      </c>
      <c r="D14" s="281" t="s">
        <v>4220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4221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4222</v>
      </c>
    </row>
    <row r="16" spans="1:11">
      <c r="A16">
        <v>15</v>
      </c>
      <c r="B16" s="13">
        <v>46051</v>
      </c>
      <c r="C16" s="13"/>
      <c r="D16" s="281" t="s">
        <v>4223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4222</v>
      </c>
    </row>
    <row r="17" spans="1:10">
      <c r="A17">
        <v>16</v>
      </c>
      <c r="B17" s="13">
        <v>46051</v>
      </c>
      <c r="C17" s="13"/>
      <c r="D17" s="281" t="s">
        <v>4224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4222</v>
      </c>
    </row>
    <row r="18" spans="1:10">
      <c r="A18">
        <v>17</v>
      </c>
      <c r="B18" s="13">
        <v>46051</v>
      </c>
      <c r="C18" s="13"/>
      <c r="D18" s="281" t="s">
        <v>4226</v>
      </c>
      <c r="E18" s="189" t="s">
        <v>4227</v>
      </c>
      <c r="F18" s="189" t="s">
        <v>4228</v>
      </c>
      <c r="G18" s="52">
        <v>1</v>
      </c>
      <c r="H18" s="52">
        <v>1500000</v>
      </c>
      <c r="I18" t="s">
        <v>4229</v>
      </c>
    </row>
    <row r="19" spans="1:10">
      <c r="A19">
        <v>18</v>
      </c>
      <c r="B19" s="13">
        <v>46051</v>
      </c>
      <c r="C19" s="13"/>
      <c r="D19" s="281" t="s">
        <v>4230</v>
      </c>
      <c r="E19" s="189" t="s">
        <v>4227</v>
      </c>
      <c r="F19" s="189" t="s">
        <v>4228</v>
      </c>
      <c r="G19" s="52">
        <v>1</v>
      </c>
      <c r="H19" s="52">
        <v>1500000</v>
      </c>
      <c r="I19" t="s">
        <v>4231</v>
      </c>
    </row>
    <row r="20" spans="1:10">
      <c r="A20">
        <v>19</v>
      </c>
      <c r="B20" s="13">
        <v>46051</v>
      </c>
      <c r="C20" s="13"/>
      <c r="D20" s="281" t="s">
        <v>4232</v>
      </c>
      <c r="E20" s="189" t="s">
        <v>4227</v>
      </c>
      <c r="F20" s="189" t="s">
        <v>4228</v>
      </c>
      <c r="G20" s="52">
        <v>1</v>
      </c>
      <c r="H20" s="52">
        <v>1500000</v>
      </c>
      <c r="I20" t="s">
        <v>4233</v>
      </c>
    </row>
    <row r="21" spans="1:10">
      <c r="A21">
        <v>20</v>
      </c>
      <c r="B21" s="13">
        <v>46051</v>
      </c>
      <c r="C21" s="13"/>
      <c r="D21" s="281" t="s">
        <v>4235</v>
      </c>
      <c r="E21" s="189" t="s">
        <v>4227</v>
      </c>
      <c r="F21" s="189" t="s">
        <v>4228</v>
      </c>
      <c r="G21" s="52">
        <v>1</v>
      </c>
      <c r="H21" s="52">
        <v>1500000</v>
      </c>
      <c r="I21" t="s">
        <v>4233</v>
      </c>
    </row>
    <row r="22" spans="1:10">
      <c r="A22">
        <v>21</v>
      </c>
      <c r="B22" s="13">
        <v>46051</v>
      </c>
      <c r="C22" s="13"/>
      <c r="D22" s="281" t="s">
        <v>4234</v>
      </c>
      <c r="E22" s="189" t="s">
        <v>4227</v>
      </c>
      <c r="F22" s="189" t="s">
        <v>4228</v>
      </c>
      <c r="G22" s="52">
        <v>1</v>
      </c>
      <c r="H22" s="52">
        <v>1500000</v>
      </c>
      <c r="I22" t="s">
        <v>4233</v>
      </c>
    </row>
    <row r="23" spans="1:10">
      <c r="A23">
        <v>22</v>
      </c>
      <c r="B23" s="13">
        <v>46051</v>
      </c>
      <c r="C23" s="13"/>
      <c r="D23" s="281" t="s">
        <v>4236</v>
      </c>
      <c r="E23" s="189" t="s">
        <v>4227</v>
      </c>
      <c r="F23" s="189" t="s">
        <v>4228</v>
      </c>
      <c r="G23" s="52">
        <v>1</v>
      </c>
      <c r="H23" s="52">
        <v>1500000</v>
      </c>
      <c r="I23" t="s">
        <v>4233</v>
      </c>
    </row>
    <row r="24" spans="1:10">
      <c r="A24">
        <v>23</v>
      </c>
      <c r="B24" s="13">
        <v>46051</v>
      </c>
      <c r="C24" s="13"/>
      <c r="D24" s="281" t="s">
        <v>4237</v>
      </c>
      <c r="E24" s="189" t="s">
        <v>4227</v>
      </c>
      <c r="F24" s="189" t="s">
        <v>4228</v>
      </c>
      <c r="G24" s="52">
        <v>1</v>
      </c>
      <c r="H24" s="52">
        <v>1500000</v>
      </c>
      <c r="I24" t="s">
        <v>4231</v>
      </c>
    </row>
    <row r="25" spans="1:10">
      <c r="A25">
        <v>24</v>
      </c>
      <c r="B25" s="13">
        <v>46051</v>
      </c>
      <c r="C25" s="13"/>
      <c r="D25" s="281" t="s">
        <v>4238</v>
      </c>
      <c r="E25" s="189" t="s">
        <v>4225</v>
      </c>
      <c r="F25" s="189" t="s">
        <v>1957</v>
      </c>
      <c r="G25" s="52">
        <v>1</v>
      </c>
      <c r="H25" s="52">
        <v>1500000</v>
      </c>
      <c r="I25" t="s">
        <v>4239</v>
      </c>
    </row>
    <row r="26" spans="1:10">
      <c r="A26">
        <v>25</v>
      </c>
      <c r="B26" s="13">
        <v>46051</v>
      </c>
      <c r="C26" s="13"/>
      <c r="D26" s="281" t="s">
        <v>4240</v>
      </c>
      <c r="E26" s="189" t="s">
        <v>4225</v>
      </c>
      <c r="F26" s="189" t="s">
        <v>1957</v>
      </c>
      <c r="G26" s="52">
        <v>1</v>
      </c>
      <c r="H26" s="52">
        <v>1500000</v>
      </c>
      <c r="I26" t="s">
        <v>4233</v>
      </c>
    </row>
    <row r="27" spans="1:10">
      <c r="A27">
        <v>26</v>
      </c>
      <c r="B27" s="13">
        <v>46051</v>
      </c>
      <c r="C27" s="13"/>
      <c r="D27" s="281" t="s">
        <v>4241</v>
      </c>
      <c r="E27" s="189" t="s">
        <v>4225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4243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4242</v>
      </c>
    </row>
    <row r="29" spans="1:10">
      <c r="A29">
        <v>28</v>
      </c>
      <c r="B29" s="13">
        <v>46051</v>
      </c>
      <c r="C29" s="13"/>
      <c r="D29" s="281" t="s">
        <v>4244</v>
      </c>
      <c r="E29" s="189" t="s">
        <v>1185</v>
      </c>
      <c r="F29" s="189" t="s">
        <v>1336</v>
      </c>
      <c r="H29" s="52">
        <v>1400000</v>
      </c>
      <c r="I29" t="s">
        <v>4242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4245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4242</v>
      </c>
    </row>
    <row r="31" spans="1:10">
      <c r="A31">
        <v>30</v>
      </c>
      <c r="B31" s="13">
        <v>46051</v>
      </c>
      <c r="C31" s="13"/>
      <c r="D31" s="281" t="s">
        <v>4246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4242</v>
      </c>
    </row>
    <row r="32" spans="1:10">
      <c r="A32">
        <v>31</v>
      </c>
      <c r="B32" s="13">
        <v>46051</v>
      </c>
      <c r="C32" s="13"/>
      <c r="D32" s="281" t="s">
        <v>4247</v>
      </c>
      <c r="E32" s="189" t="s">
        <v>1185</v>
      </c>
      <c r="F32" s="189" t="s">
        <v>1336</v>
      </c>
      <c r="H32" s="52">
        <v>1400000</v>
      </c>
      <c r="I32" t="s">
        <v>4242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4248</v>
      </c>
      <c r="E33" s="189" t="s">
        <v>1185</v>
      </c>
      <c r="F33" s="189" t="s">
        <v>1336</v>
      </c>
      <c r="H33" s="52">
        <v>1400000</v>
      </c>
      <c r="I33" t="s">
        <v>4242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4249</v>
      </c>
      <c r="E34" s="189" t="s">
        <v>1185</v>
      </c>
      <c r="F34" s="189" t="s">
        <v>1336</v>
      </c>
      <c r="H34" s="52">
        <v>1400000</v>
      </c>
      <c r="I34" t="s">
        <v>4242</v>
      </c>
      <c r="J34" t="s">
        <v>4587</v>
      </c>
    </row>
    <row r="35" spans="1:10">
      <c r="A35">
        <v>34</v>
      </c>
      <c r="B35" s="13">
        <v>46051</v>
      </c>
      <c r="C35" s="13"/>
      <c r="D35" s="281" t="s">
        <v>4250</v>
      </c>
      <c r="E35" s="189" t="s">
        <v>1185</v>
      </c>
      <c r="F35" s="189" t="s">
        <v>1336</v>
      </c>
      <c r="H35" s="52">
        <v>1400000</v>
      </c>
      <c r="I35" t="s">
        <v>4242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4251</v>
      </c>
      <c r="E36" s="189" t="s">
        <v>1185</v>
      </c>
      <c r="F36" s="189" t="s">
        <v>1336</v>
      </c>
      <c r="H36" s="52">
        <v>1400000</v>
      </c>
      <c r="I36" t="s">
        <v>4242</v>
      </c>
      <c r="J36" t="s">
        <v>4568</v>
      </c>
    </row>
    <row r="37" spans="1:10">
      <c r="A37">
        <v>36</v>
      </c>
      <c r="B37" s="13">
        <v>46051</v>
      </c>
      <c r="C37" s="13"/>
      <c r="D37" s="281" t="s">
        <v>4252</v>
      </c>
      <c r="E37" s="189" t="s">
        <v>1185</v>
      </c>
      <c r="F37" s="189" t="s">
        <v>1336</v>
      </c>
      <c r="H37" s="52">
        <v>1400000</v>
      </c>
      <c r="I37" t="s">
        <v>4242</v>
      </c>
      <c r="J37" t="s">
        <v>4568</v>
      </c>
    </row>
    <row r="38" spans="1:10">
      <c r="A38">
        <v>37</v>
      </c>
      <c r="B38" s="13">
        <v>46051</v>
      </c>
      <c r="C38" s="13"/>
      <c r="D38" s="281" t="s">
        <v>3824</v>
      </c>
      <c r="E38" s="189" t="s">
        <v>4256</v>
      </c>
      <c r="F38" s="189" t="s">
        <v>4257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4254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4255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4258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4259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4260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4261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4264</v>
      </c>
      <c r="E45" s="189" t="s">
        <v>1536</v>
      </c>
      <c r="F45" s="189" t="s">
        <v>4265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4266</v>
      </c>
      <c r="E46" s="189" t="s">
        <v>1536</v>
      </c>
      <c r="F46" s="189" t="s">
        <v>4262</v>
      </c>
      <c r="G46" s="52">
        <v>1</v>
      </c>
      <c r="H46" s="52">
        <v>1400000</v>
      </c>
      <c r="I46" t="s">
        <v>4267</v>
      </c>
    </row>
    <row r="47" spans="1:10">
      <c r="A47">
        <v>46</v>
      </c>
      <c r="B47" s="13">
        <v>46051</v>
      </c>
      <c r="C47" s="13"/>
      <c r="D47" s="281" t="s">
        <v>4268</v>
      </c>
      <c r="E47" s="189" t="s">
        <v>1536</v>
      </c>
      <c r="F47" s="189" t="s">
        <v>4262</v>
      </c>
      <c r="G47" s="52">
        <v>1</v>
      </c>
      <c r="H47" s="52">
        <v>1400000</v>
      </c>
      <c r="I47" t="s">
        <v>4269</v>
      </c>
    </row>
    <row r="48" spans="1:10">
      <c r="A48">
        <v>47</v>
      </c>
      <c r="B48" s="13">
        <v>46052</v>
      </c>
      <c r="C48" s="13"/>
      <c r="D48" s="281" t="s">
        <v>4272</v>
      </c>
      <c r="E48" s="189" t="s">
        <v>2146</v>
      </c>
      <c r="F48" s="189" t="s">
        <v>4270</v>
      </c>
      <c r="G48" s="52">
        <v>0</v>
      </c>
      <c r="H48" s="52">
        <v>1400000</v>
      </c>
      <c r="I48" t="s">
        <v>4273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4276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3830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4277</v>
      </c>
      <c r="F54" s="189" t="s">
        <v>4278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4279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4280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4281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4282</v>
      </c>
      <c r="E59" s="189" t="s">
        <v>4283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3830</v>
      </c>
      <c r="D60" s="281" t="s">
        <v>4284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4285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4286</v>
      </c>
      <c r="E62" s="189" t="s">
        <v>2987</v>
      </c>
      <c r="F62" s="189">
        <v>24137519344</v>
      </c>
      <c r="G62" s="52">
        <v>10</v>
      </c>
      <c r="I62" t="s">
        <v>4287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4288</v>
      </c>
      <c r="E65" s="189" t="s">
        <v>3922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3830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4289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4509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4511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4513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4516</v>
      </c>
      <c r="F71" s="189" t="s">
        <v>4517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4522</v>
      </c>
      <c r="E72" s="189" t="s">
        <v>4519</v>
      </c>
      <c r="F72" s="189" t="s">
        <v>4520</v>
      </c>
      <c r="G72" s="52">
        <v>1</v>
      </c>
      <c r="H72" s="52">
        <v>100000</v>
      </c>
      <c r="I72" t="s">
        <v>4521</v>
      </c>
    </row>
    <row r="73" spans="1:10">
      <c r="A73">
        <v>72</v>
      </c>
      <c r="B73" s="13">
        <v>46085</v>
      </c>
      <c r="C73" s="13"/>
      <c r="D73" s="281" t="s">
        <v>4523</v>
      </c>
      <c r="E73" s="189" t="s">
        <v>4519</v>
      </c>
      <c r="F73" s="189" t="s">
        <v>4520</v>
      </c>
      <c r="G73" s="52">
        <v>1</v>
      </c>
      <c r="H73" s="52">
        <v>100000</v>
      </c>
      <c r="I73" t="s">
        <v>4521</v>
      </c>
    </row>
    <row r="74" spans="1:10">
      <c r="A74">
        <v>73</v>
      </c>
      <c r="B74" s="13">
        <v>46090</v>
      </c>
      <c r="C74" s="13"/>
      <c r="D74" s="281" t="s">
        <v>4551</v>
      </c>
      <c r="E74" s="189" t="s">
        <v>4549</v>
      </c>
      <c r="F74" s="189" t="s">
        <v>4550</v>
      </c>
      <c r="G74" s="52">
        <v>1</v>
      </c>
      <c r="H74" s="52">
        <v>1000000</v>
      </c>
      <c r="I74" t="s">
        <v>4550</v>
      </c>
    </row>
    <row r="75" spans="1:10">
      <c r="A75">
        <v>74</v>
      </c>
      <c r="B75" s="13">
        <v>46090</v>
      </c>
      <c r="C75" s="13"/>
      <c r="D75" s="281" t="s">
        <v>4552</v>
      </c>
      <c r="E75" s="189" t="s">
        <v>4549</v>
      </c>
      <c r="F75" s="189" t="s">
        <v>4550</v>
      </c>
      <c r="G75" s="52">
        <v>1</v>
      </c>
      <c r="H75" s="52">
        <v>1000000</v>
      </c>
      <c r="I75" t="s">
        <v>4550</v>
      </c>
    </row>
    <row r="76" spans="1:10">
      <c r="A76">
        <v>75</v>
      </c>
      <c r="B76" s="13">
        <v>46090</v>
      </c>
      <c r="C76" s="13" t="s">
        <v>3830</v>
      </c>
      <c r="D76" s="281" t="s">
        <v>4553</v>
      </c>
      <c r="E76" s="189" t="s">
        <v>1824</v>
      </c>
      <c r="F76" s="189" t="s">
        <v>4087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3830</v>
      </c>
      <c r="D77" s="281" t="s">
        <v>4555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4559</v>
      </c>
      <c r="E78" s="189" t="s">
        <v>4560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4593</v>
      </c>
      <c r="E81" s="189" t="s">
        <v>4590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3830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4595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4597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4598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4599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4600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4606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/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4620</v>
      </c>
      <c r="D92" s="281" t="s">
        <v>4615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4618</v>
      </c>
    </row>
    <row r="93" spans="1:10">
      <c r="A93">
        <v>92</v>
      </c>
      <c r="B93" s="13">
        <v>46101</v>
      </c>
      <c r="C93" s="13" t="s">
        <v>3830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3830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4655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3830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3830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3830</v>
      </c>
      <c r="E99" s="189" t="s">
        <v>4048</v>
      </c>
      <c r="F99" s="189" t="s">
        <v>4049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3830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3830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3830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4656</v>
      </c>
    </row>
    <row r="105" spans="1:9">
      <c r="B105" s="13"/>
      <c r="C105" s="13"/>
    </row>
    <row r="106" spans="1:9">
      <c r="B106" s="13"/>
      <c r="C106" s="13"/>
    </row>
    <row r="107" spans="1:9">
      <c r="B107" s="13"/>
      <c r="C107" s="13"/>
    </row>
    <row r="108" spans="1:9">
      <c r="B108" s="13"/>
      <c r="C108" s="13"/>
    </row>
    <row r="109" spans="1:9">
      <c r="B109" s="13"/>
      <c r="C109" s="13"/>
    </row>
    <row r="110" spans="1:9">
      <c r="B110" s="13"/>
      <c r="C110" s="13"/>
    </row>
    <row r="111" spans="1:9">
      <c r="B111" s="13"/>
      <c r="C111" s="13"/>
    </row>
    <row r="112" spans="1:9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3822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3821</v>
      </c>
      <c r="G8" s="295" t="s">
        <v>3817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3815</v>
      </c>
      <c r="G9" s="295" t="s">
        <v>3818</v>
      </c>
    </row>
    <row r="10" spans="1:9" ht="28.35" customHeight="1">
      <c r="F10" s="295" t="s">
        <v>3816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3823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3820</v>
      </c>
    </row>
    <row r="3" spans="1:1">
      <c r="A3" s="297" t="s">
        <v>3815</v>
      </c>
    </row>
    <row r="4" spans="1:1">
      <c r="A4" s="297" t="s">
        <v>3816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3828</v>
      </c>
    </row>
    <row r="2" spans="1:1">
      <c r="A2" t="s">
        <v>3817</v>
      </c>
    </row>
    <row r="3" spans="1:1">
      <c r="A3" t="s">
        <v>3818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2026-03-24T06:24:29Z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