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F42C3F6-49E5-42CE-B0E7-5E281495B1F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주문_리스트!$A$1:$M$3923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<sst xmlns="http://schemas.openxmlformats.org/spreadsheetml/2006/main" count="19288" uniqueCount="5471">
  <si>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</si>
  <si>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</si>
  <si>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</si>
  <si>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</si>
  <si>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</si>
  <si>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</si>
  <si>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</si>
  <si>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</si>
  <si>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</si>
  <si>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</si>
  <si>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</si>
  <si>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</si>
  <si>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</si>
  <si>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</si>
  <si>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</si>
  <si>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</si>
  <si>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</si>
  <si>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</si>
  <si>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</si>
  <si>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</si>
  <si>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</si>
  <si>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</si>
  <si>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</si>
  <si>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</si>
  <si>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</si>
  <si>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</si>
  <si>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</si>
  <si>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</si>
  <si>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</si>
  <si>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</si>
  <si>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</si>
  <si>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</si>
  <si>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</si>
  <si>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</si>
  <si>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</si>
  <si>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</si>
  <si>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</si>
  <si>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</si>
  <si>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</si>
  <si>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</si>
  <si>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</si>
  <si>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</si>
  <si>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</si>
  <si>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</si>
  <si>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</si>
  <si>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</si>
  <si>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</si>
  <si>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</si>
  <si>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</si>
  <si>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</si>
  <si>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</si>
  <si>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</si>
  <si>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</si>
  <si>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</si>
  <si>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</si>
  <si>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</si>
  <si>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</si>
  <si>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</si>
  <si>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</si>
  <si>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</si>
  <si>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</si>
  <si>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</si>
  <si>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</si>
  <si>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</si>
  <si>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</si>
  <si>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</si>
  <si>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</si>
  <si>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</si>
  <si>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</si>
  <si>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</si>
  <si>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</si>
  <si>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</si>
  <si>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</si>
  <si>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</si>
  <si>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</si>
  <si>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</si>
  <si>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</si>
  <si>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</si>
  <si>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</si>
  <si>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</si>
  <si>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</si>
  <si>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</si>
  <si>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</si>
  <si>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</si>
  <si>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</si>
  <si>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</si>
  <si>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</si>
  <si>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</si>
  <si>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</si>
  <si>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</si>
  <si>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</si>
  <si>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</si>
  <si>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</si>
  <si>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</si>
  <si>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</si>
  <si>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</si>
  <si>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</si>
  <si>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</si>
  <si>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</si>
  <si>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</si>
  <si>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</si>
  <si>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</si>
  <si>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</si>
  <si>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</si>
  <si>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</si>
  <si>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</si>
  <si>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</si>
  <si>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</si>
  <si>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</si>
  <si>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</si>
  <si>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</si>
  <si>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</si>
  <si>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</si>
  <si>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</si>
  <si>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</si>
  <si>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</si>
  <si>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</si>
  <si>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</si>
  <si>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</si>
  <si>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</si>
  <si>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</si>
  <si>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</si>
  <si>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</si>
  <si>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</si>
  <si>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</si>
  <si>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</si>
  <si>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</si>
  <si>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</si>
  <si>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</si>
  <si>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</si>
  <si>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</si>
  <si>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</si>
  <si>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</si>
  <si>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</si>
  <si>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</si>
  <si>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</si>
  <si>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</si>
  <si>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</si>
  <si>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</si>
  <si>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</si>
  <si>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</si>
  <si>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</si>
  <si>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</si>
  <si>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</si>
  <si>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</si>
  <si>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</si>
  <si>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</si>
  <si>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</si>
  <si>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</si>
  <si>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</si>
  <si>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</si>
  <si>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</si>
  <si>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</si>
  <si>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</si>
  <si>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</si>
  <si>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</si>
  <si>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</si>
  <si>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</si>
  <si>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</si>
  <si>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</si>
  <si>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</si>
  <si>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</si>
  <si>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</si>
  <si>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</si>
  <si>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</si>
  <si>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</si>
  <si>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</si>
  <si>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</si>
  <si>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</si>
  <si>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</si>
  <si>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</si>
  <si>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</si>
  <si>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</si>
  <si>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</si>
  <si>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</si>
  <si>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</si>
  <si>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</si>
  <si>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</si>
  <si>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</si>
  <si>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</si>
  <si>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</si>
  <si>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</si>
  <si>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</si>
  <si>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</si>
  <si>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</si>
  <si>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</si>
  <si>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</si>
  <si>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</si>
  <si>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</si>
  <si>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</si>
  <si>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</si>
  <si>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</si>
  <si>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</si>
  <si>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</si>
  <si>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</si>
  <si>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</si>
  <si>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</si>
  <si>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</si>
  <si>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</si>
  <si>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</si>
  <si>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</si>
  <si>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</si>
  <si>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</si>
  <si>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</si>
  <si>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</si>
  <si>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</si>
  <si>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</si>
  <si>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</si>
  <si>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</si>
  <si>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</si>
  <si>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</si>
  <si>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</si>
  <si>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</si>
  <si>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</si>
  <si>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</si>
  <si>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</si>
  <si>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</si>
  <si>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</si>
  <si>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</si>
  <si>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</si>
  <si>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</si>
  <si>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</si>
  <si>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</si>
  <si>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</si>
  <si>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</si>
  <si>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</si>
  <si>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</si>
  <si>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</si>
  <si>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</si>
  <si>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</si>
  <si>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</si>
  <si>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</si>
  <si>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</si>
  <si>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</si>
  <si>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</si>
  <si>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</si>
  <si>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</si>
  <si>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</si>
  <si>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</si>
  <si>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</si>
  <si>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</si>
  <si>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</si>
  <si>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</si>
  <si>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</si>
  <si>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</si>
  <si>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</si>
  <si>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</si>
  <si>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</si>
  <si>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</si>
  <si>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</si>
  <si>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</si>
  <si>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</si>
  <si>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</si>
  <si>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</si>
  <si>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</si>
  <si>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</si>
  <si>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</si>
  <si>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</si>
  <si>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</si>
  <si>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</si>
  <si>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</si>
  <si>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</si>
  <si>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</si>
  <si>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</si>
  <si>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</si>
  <si>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</si>
  <si>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</si>
  <si>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</si>
  <si>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</si>
  <si>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</si>
  <si>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</si>
  <si>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</si>
  <si>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</si>
  <si>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</si>
  <si>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</si>
  <si>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</si>
  <si>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</si>
  <si>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</si>
  <si>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</si>
  <si>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</si>
  <si>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</si>
  <si>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</si>
  <si>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</si>
  <si>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</si>
  <si>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</si>
  <si>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</si>
  <si>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</si>
  <si>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</si>
  <si>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</si>
  <si>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</si>
  <si>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</si>
  <si>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</si>
  <si>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</si>
  <si>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</si>
  <si>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</si>
  <si>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</si>
  <si>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</si>
  <si>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</si>
  <si>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</si>
  <si>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</si>
  <si>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</si>
  <si>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</si>
  <si>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</si>
  <si>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</si>
  <si>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</si>
  <si>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</si>
  <si>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</si>
  <si>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</si>
  <si>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</si>
  <si>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</si>
  <si>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</si>
  <si>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</si>
  <si>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</si>
  <si>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</si>
  <si>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</si>
  <si>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</si>
  <si>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</si>
  <si>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</si>
  <si>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</si>
  <si>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</si>
  <si>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</si>
  <si>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</si>
  <si>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</si>
  <si>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</si>
  <si>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</si>
  <si>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</si>
  <si>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</si>
  <si>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</si>
  <si>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</si>
  <si>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</si>
  <si>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</si>
  <si>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</si>
  <si>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</si>
  <si>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</si>
  <si>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</si>
  <si>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</si>
  <si>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</si>
  <si>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</si>
  <si>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</si>
  <si>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</si>
  <si>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</si>
  <si>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</si>
  <si>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</si>
  <si>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</si>
  <si>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</si>
  <si>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</si>
  <si>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</si>
  <si>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</si>
  <si>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</si>
  <si>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</si>
  <si>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</si>
  <si>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</si>
  <si>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</si>
  <si>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</si>
  <si>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</si>
  <si>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</si>
  <si>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</si>
  <si>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</si>
  <si>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</si>
  <si>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</si>
  <si>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</si>
  <si>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</si>
  <si>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</si>
  <si>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</si>
  <si>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</si>
  <si>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</si>
  <si>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</si>
  <si>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</si>
  <si>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</si>
  <si>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</si>
  <si>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</si>
  <si>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</si>
  <si>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</si>
  <si>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</si>
  <si>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</si>
  <si>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</si>
  <si>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</si>
  <si>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</si>
  <si>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</si>
  <si>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</si>
  <si>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</si>
  <si>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</si>
  <si>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</si>
  <si>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</si>
  <si>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</si>
  <si>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</si>
  <si>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</si>
  <si>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</si>
  <si>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</si>
  <si>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</si>
  <si>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</si>
  <si>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</si>
  <si>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</si>
  <si>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</si>
  <si>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</si>
  <si>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</si>
  <si>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</si>
  <si>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</si>
  <si>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</si>
  <si>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</si>
  <si>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</si>
  <si>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</si>
  <si>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</si>
  <si>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</si>
  <si>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</si>
  <si>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</si>
  <si>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</si>
  <si>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</si>
  <si>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</si>
  <si>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</si>
  <si>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</si>
  <si>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</si>
  <si>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</si>
  <si>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</si>
  <si>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</si>
  <si>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</si>
  <si>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</si>
  <si>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</si>
  <si>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</si>
  <si>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</si>
  <si>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</si>
  <si>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</si>
  <si>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</si>
  <si>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</si>
  <si>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</si>
  <si>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</si>
  <si>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</si>
  <si>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</si>
  <si>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</si>
  <si>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</si>
  <si>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</si>
  <si>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</si>
  <si>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</si>
  <si>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</si>
  <si>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</si>
  <si>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</si>
  <si>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</si>
  <si>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</si>
  <si>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</si>
  <si>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</si>
  <si>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</si>
  <si>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</si>
  <si>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</si>
  <si>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</si>
  <si>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</si>
  <si>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</si>
  <si>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</si>
  <si>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</si>
  <si>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</si>
  <si>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</si>
  <si>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</si>
  <si>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</si>
  <si>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</si>
  <si>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</si>
  <si>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</si>
  <si>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</si>
  <si>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</si>
  <si>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</si>
  <si>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</si>
  <si>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</si>
  <si>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</si>
  <si>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</si>
  <si>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</si>
  <si>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</si>
  <si>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</si>
  <si>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</si>
  <si>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</si>
  <si>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</si>
  <si>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</si>
  <si>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</si>
  <si>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</si>
  <si>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</si>
  <si>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</si>
  <si>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</si>
  <si>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</si>
  <si>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</si>
  <si>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</si>
  <si>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</si>
  <si>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</si>
  <si>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</si>
  <si>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</si>
  <si>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</si>
  <si>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</si>
  <si>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</si>
  <si>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</si>
  <si>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</si>
  <si>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</si>
  <si>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</si>
  <si>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</si>
  <si>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</si>
  <si>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</si>
  <si>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</si>
  <si>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</si>
  <si>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</si>
  <si>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</si>
  <si>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</si>
  <si>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</si>
  <si>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</si>
  <si>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</si>
  <si>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</si>
  <si>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</si>
  <si>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</si>
  <si>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</si>
  <si>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</si>
  <si>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</si>
  <si>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</si>
  <si>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</si>
  <si>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</si>
  <si>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</si>
  <si>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</si>
  <si>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</si>
  <si>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</si>
  <si>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</si>
  <si>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</si>
  <si>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</si>
  <si>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</si>
  <si>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</si>
  <si>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</si>
  <si>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</si>
  <si>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</si>
  <si>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</si>
  <si>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</si>
  <si>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</si>
  <si>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</si>
  <si>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</si>
  <si>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</si>
  <si>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</si>
  <si>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</si>
  <si>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</si>
  <si>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</si>
  <si>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</si>
  <si>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</si>
  <si>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</si>
  <si>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</si>
  <si>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</si>
  <si>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</si>
  <si>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</si>
  <si>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</si>
  <si>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</si>
  <si>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</si>
  <si>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</si>
  <si>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</si>
  <si>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</si>
  <si>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</si>
  <si>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</si>
  <si>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</si>
  <si>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</si>
  <si>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</si>
  <si>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</si>
  <si>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</si>
  <si>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</si>
  <si>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</si>
  <si>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</si>
  <si>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</si>
  <si>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</si>
  <si>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</si>
  <si>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</si>
  <si>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</si>
  <si>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</si>
  <si>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</si>
  <si>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</si>
  <si>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</si>
  <si>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</si>
  <si>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</si>
  <si>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</si>
  <si>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</si>
  <si>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</si>
  <si>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</si>
  <si>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</si>
  <si>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</si>
  <si>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</si>
  <si>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</si>
  <si>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</si>
  <si>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</si>
  <si>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</si>
  <si>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</si>
  <si>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</si>
  <si>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</si>
  <si>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</si>
  <si>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</si>
  <si>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</si>
  <si>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</si>
  <si>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</si>
  <si>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</si>
  <si>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</si>
  <si>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</si>
  <si>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</si>
  <si>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</si>
  <si>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</si>
  <si>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</si>
  <si>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</si>
  <si>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</si>
  <si>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</si>
  <si>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</si>
  <si>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</si>
  <si>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</si>
  <si>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</si>
  <si>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</si>
  <si>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</si>
  <si>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</si>
  <si>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</si>
  <si>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</si>
  <si>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</si>
  <si>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</si>
  <si>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</si>
  <si>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</si>
  <si>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</si>
  <si>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</si>
  <si>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</si>
  <si>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</si>
  <si>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</si>
  <si>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</si>
  <si>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</si>
  <si>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</si>
  <si>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</si>
  <si>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</si>
  <si>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</si>
  <si>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</si>
  <si>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</si>
  <si>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</si>
  <si>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</si>
  <si>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</si>
  <si>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</si>
  <si>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</si>
  <si>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</si>
  <si>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</si>
  <si>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</si>
  <si>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</si>
  <si>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</si>
  <si>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</si>
  <si>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</si>
  <si>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</si>
  <si>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</si>
  <si>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</si>
  <si>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</si>
  <si>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</si>
  <si>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</si>
  <si>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</si>
  <si>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</si>
  <si>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</si>
  <si>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</si>
  <si>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</si>
  <si>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</si>
  <si>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</si>
  <si>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</si>
  <si>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</si>
  <si>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</si>
  <si>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</si>
  <si>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</si>
  <si>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</si>
  <si>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</si>
  <si>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</si>
  <si>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</si>
  <si>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</si>
  <si>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</si>
  <si>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</si>
  <si>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</si>
  <si>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</si>
  <si>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</si>
  <si>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</si>
  <si>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</si>
  <si>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</si>
  <si>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</si>
  <si>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</si>
  <si>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</si>
  <si>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</si>
  <si>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</si>
  <si>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</si>
  <si>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</si>
  <si>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</si>
  <si>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</si>
  <si>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</si>
  <si>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</si>
  <si>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</si>
  <si>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</si>
  <si>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</si>
  <si>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</si>
  <si>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</si>
  <si>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</si>
  <si>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</si>
  <si>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</si>
  <si>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</si>
  <si>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</si>
  <si>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</si>
  <si>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</si>
  <si>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</si>
  <si>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</si>
  <si>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</si>
  <si>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</si>
  <si>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</si>
  <si>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</si>
  <si>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</si>
  <si>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</si>
  <si>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</si>
  <si>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</si>
  <si>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</si>
  <si>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</si>
  <si>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</si>
  <si>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</si>
  <si>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</si>
  <si>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</si>
  <si>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</si>
  <si>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</si>
  <si>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</si>
  <si>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</si>
  <si>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</si>
  <si>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</si>
  <si>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</si>
  <si>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</si>
  <si>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</si>
  <si>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</si>
  <si>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</si>
  <si>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</si>
  <si>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</si>
  <si>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</si>
  <si>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</si>
  <si>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</si>
  <si>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</si>
  <si>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</si>
  <si>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</si>
  <si>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</si>
  <si>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</si>
  <si>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</si>
  <si>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</si>
  <si>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</si>
  <si>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</si>
  <si>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</si>
  <si>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</si>
  <si>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</si>
  <si>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</si>
  <si>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</si>
  <si>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</si>
  <si>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</si>
  <si>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</si>
  <si>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</si>
  <si>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</si>
  <si>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</si>
  <si>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</si>
  <si>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</si>
  <si>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</si>
  <si>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</si>
  <si>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</si>
  <si>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</si>
  <si>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</si>
  <si>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</si>
  <si>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</si>
  <si>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</si>
  <si>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</si>
  <si>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</si>
  <si>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</si>
  <si>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</si>
  <si>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</si>
  <si>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</si>
  <si>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</si>
  <si>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</si>
  <si>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</si>
  <si>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</si>
  <si>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</si>
  <si>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</si>
  <si>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</si>
  <si>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</si>
  <si>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</si>
  <si>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</si>
  <si>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</si>
  <si>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</si>
  <si>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</si>
  <si>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</si>
  <si>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</si>
  <si>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</si>
  <si>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</si>
  <si>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</si>
  <si>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</si>
  <si>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</si>
  <si>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</si>
  <si>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</si>
  <si>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</si>
  <si>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</si>
  <si>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</si>
  <si>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</si>
  <si>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</si>
  <si>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</si>
  <si>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</si>
  <si>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</si>
  <si>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</si>
  <si>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</si>
  <si>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</si>
  <si>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</si>
  <si>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</si>
  <si>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</si>
  <si>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</si>
  <si>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</si>
  <si>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</si>
  <si>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</si>
  <si>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</si>
  <si>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</si>
  <si>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</si>
  <si>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</si>
  <si>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</si>
  <si>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</si>
  <si>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</si>
  <si>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</si>
  <si>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</si>
  <si>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</si>
  <si>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</si>
  <si>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</si>
  <si>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</si>
  <si>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</si>
  <si>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</si>
  <si>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</si>
  <si>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</si>
  <si>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</si>
  <si>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</si>
  <si>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</si>
  <si>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</si>
  <si>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</si>
  <si>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</si>
  <si>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</si>
  <si>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</si>
  <si>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</si>
  <si>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</si>
  <si>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</si>
  <si>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</si>
  <si>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</si>
  <si>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</si>
  <si>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</si>
  <si>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</si>
  <si>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</si>
  <si>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</si>
  <si>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</si>
  <si>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</si>
  <si>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</si>
  <si>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</si>
  <si>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</si>
  <si>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</si>
  <si>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</si>
  <si>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</si>
  <si>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</si>
  <si>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</si>
  <si>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</si>
  <si>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</si>
  <si>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</si>
  <si>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</si>
  <si>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</si>
  <si>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</si>
  <si>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</si>
  <si>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</si>
  <si>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</si>
  <si>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</si>
  <si>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</si>
  <si>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</si>
  <si>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</si>
  <si>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</si>
  <si>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</si>
  <si>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</si>
  <si>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</si>
  <si>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</si>
  <si>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</si>
  <si>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</si>
  <si>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</si>
  <si>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</si>
  <si>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</si>
  <si>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</si>
  <si>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</si>
  <si>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</si>
  <si>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</si>
  <si>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</si>
  <si>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</si>
  <si>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</si>
  <si>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</si>
  <si>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</si>
  <si>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</si>
  <si>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</si>
  <si>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</si>
  <si>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</si>
  <si>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</si>
  <si>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</si>
  <si>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</si>
  <si>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</si>
  <si>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</si>
  <si>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</si>
  <si>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</si>
  <si>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</si>
  <si>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</si>
  <si>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</si>
  <si>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</si>
  <si>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</si>
  <si>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</si>
  <si>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</si>
  <si>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</si>
  <si>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</si>
  <si>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</si>
  <si>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</si>
  <si>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</si>
  <si>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</si>
  <si>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</si>
  <si>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</si>
  <si>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</si>
  <si>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</si>
  <si>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</si>
  <si>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</si>
  <si>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</si>
  <si>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</si>
  <si>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</si>
  <si>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</si>
  <si>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</si>
  <si>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</si>
  <si>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</si>
  <si>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</si>
  <si>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</si>
  <si>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</si>
  <si>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</si>
  <si>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</si>
  <si>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</si>
  <si>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</si>
  <si>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</si>
  <si>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</si>
  <si>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</si>
  <si>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</si>
  <si>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</si>
  <si>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</si>
  <si>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</si>
  <si>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</si>
  <si>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</si>
  <si>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</si>
  <si>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</si>
  <si>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</si>
  <si>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</si>
  <si>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</si>
  <si>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</si>
  <si>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</si>
  <si>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</si>
  <si>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</si>
  <si>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</si>
  <si>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</si>
  <si>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</si>
  <si>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</si>
  <si>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</si>
  <si>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</si>
  <si>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</si>
  <si>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</si>
  <si>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</si>
  <si>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</si>
  <si>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</si>
  <si>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</si>
  <si>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</si>
  <si>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</si>
  <si>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</si>
  <si>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</si>
  <si>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</si>
  <si>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</si>
  <si>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</si>
  <si>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</si>
  <si>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</si>
  <si>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</si>
  <si>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</si>
  <si>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</si>
  <si>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</si>
  <si>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</si>
  <si>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</si>
  <si>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</si>
  <si>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</si>
  <si>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</si>
  <si>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</si>
  <si>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</si>
  <si>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</si>
  <si>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</si>
  <si>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</si>
  <si>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</si>
  <si>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</si>
  <si>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</si>
  <si>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</si>
  <si>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</si>
  <si>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</si>
  <si>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</si>
  <si>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</si>
  <si>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</si>
  <si>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</si>
  <si>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</si>
  <si>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</si>
  <si>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</si>
  <si>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</si>
  <si>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</si>
  <si>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</si>
  <si>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</si>
  <si>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</si>
  <si>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</si>
  <si>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</si>
  <si>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</si>
  <si>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</si>
  <si>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</si>
  <si>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</si>
  <si>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</si>
  <si>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</si>
  <si>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</si>
  <si>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</si>
  <si>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</si>
  <si>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</si>
  <si>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</si>
  <si>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</si>
  <si>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</si>
  <si>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</si>
  <si>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</si>
  <si>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</si>
  <si>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</si>
  <si>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</si>
  <si>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</si>
  <si>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</si>
  <si>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</si>
  <si>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</si>
  <si>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</si>
  <si>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</si>
  <si>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</si>
  <si>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</si>
  <si>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</si>
  <si>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</si>
  <si>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</si>
  <si>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</si>
  <si>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</si>
  <si>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</si>
  <si>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</si>
  <si>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</si>
  <si>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</si>
  <si>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</si>
  <si>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</si>
  <si>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</si>
  <si>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</si>
  <si>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</si>
  <si>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</si>
  <si>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</si>
  <si>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</si>
  <si>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</si>
  <si>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</si>
  <si>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</si>
  <si>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</si>
  <si>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</si>
  <si>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</si>
  <si>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</si>
  <si>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</si>
  <si>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</si>
  <si>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</si>
  <si>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</si>
  <si>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</si>
  <si>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</si>
  <si>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</si>
  <si>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</si>
  <si>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</si>
  <si>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</si>
  <si>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</si>
  <si>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</si>
  <si>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</si>
  <si>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</si>
  <si>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</si>
  <si>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</si>
  <si>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</si>
  <si>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</si>
  <si>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</si>
  <si>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</si>
  <si>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</si>
  <si>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</si>
  <si>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</si>
  <si>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</si>
  <si>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</si>
  <si>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</si>
  <si>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</si>
  <si>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</si>
  <si>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</si>
  <si>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</si>
  <si>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</si>
  <si>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</si>
  <si>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</si>
  <si>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</si>
  <si>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</si>
  <si>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</si>
  <si>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</si>
  <si>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</si>
  <si>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</si>
  <si>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</si>
  <si>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</si>
  <si>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</si>
  <si>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</si>
  <si>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</si>
  <si>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</si>
  <si>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</si>
  <si>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</si>
  <si>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</si>
  <si>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</si>
  <si>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</si>
  <si>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</si>
  <si>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</si>
  <si>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</si>
  <si>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</si>
  <si>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</si>
  <si>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</si>
  <si>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</si>
  <si>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</si>
  <si>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</si>
  <si>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</si>
  <si>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</si>
  <si>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</si>
  <si>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</si>
  <si>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</si>
  <si>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</si>
  <si>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</si>
  <si>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</si>
  <si>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</si>
  <si>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</si>
  <si>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</si>
  <si>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</si>
  <si>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</si>
  <si>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</si>
  <si>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</si>
  <si>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</si>
  <si>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</si>
  <si>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</si>
  <si>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</si>
  <si>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</si>
  <si>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</si>
  <si>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</si>
  <si>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</si>
  <si>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</si>
  <si>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</si>
  <si>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</si>
  <si>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</si>
  <si>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</si>
  <si>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</si>
  <si>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</si>
  <si>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</si>
  <si>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</si>
  <si>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</si>
  <si>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</si>
  <si>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</si>
  <si>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</si>
  <si>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</si>
  <si>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</si>
  <si>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</si>
  <si>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</si>
  <si>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</si>
  <si>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</si>
  <si>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</si>
  <si>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</si>
  <si>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</si>
  <si>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</si>
  <si>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</si>
  <si>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</si>
  <si>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</si>
  <si>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</si>
  <si>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</si>
  <si>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</si>
  <si>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</si>
  <si>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</si>
  <si>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</si>
  <si>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</si>
  <si>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</si>
  <si>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</si>
  <si>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</si>
  <si>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</si>
  <si>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</si>
  <si>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</si>
  <si>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</si>
  <si>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</si>
  <si>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</si>
  <si>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</si>
  <si>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</si>
  <si>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</si>
  <si>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</si>
  <si>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</si>
  <si>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</si>
  <si>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</si>
  <si>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</si>
  <si>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</si>
  <si>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</si>
  <si>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</si>
  <si>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</si>
  <si>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</si>
  <si>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</si>
  <si>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</si>
  <si>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</si>
  <si>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</si>
  <si>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</si>
  <si>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</si>
  <si>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</si>
  <si>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</si>
  <si>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</si>
  <si>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</si>
  <si>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</si>
  <si>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</si>
  <si>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</si>
  <si>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</si>
  <si>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</si>
  <si>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</si>
  <si>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</si>
  <si>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</si>
  <si>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</si>
  <si>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</si>
  <si>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</si>
  <si>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</si>
  <si>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</si>
  <si>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</si>
  <si>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</si>
  <si>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</si>
  <si>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</si>
  <si>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</si>
  <si>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</si>
  <si>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</si>
  <si>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</si>
  <si>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</si>
  <si>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</si>
  <si>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</si>
  <si>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</si>
  <si>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</si>
  <si>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</si>
  <si>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</si>
  <si>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</si>
  <si>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</si>
  <si>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</si>
  <si>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</si>
  <si>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</si>
  <si>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</si>
  <si>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</si>
  <si>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</si>
  <si>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</si>
  <si>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</si>
  <si>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</si>
  <si>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</si>
  <si>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</si>
  <si>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</si>
  <si>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</si>
  <si>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</si>
  <si>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</si>
  <si>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</si>
  <si>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</si>
  <si>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</si>
  <si>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</si>
  <si>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</si>
  <si>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</si>
  <si>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</si>
  <si>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</si>
  <si>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</si>
  <si>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</si>
  <si>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</si>
  <si>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</si>
  <si>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</si>
  <si>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</si>
  <si>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</si>
  <si>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</si>
  <si>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</si>
  <si>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</si>
  <si>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</si>
  <si>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</si>
  <si>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</si>
  <si>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</si>
  <si>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</si>
  <si>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</si>
  <si>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</si>
  <si>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</si>
  <si>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</si>
  <si>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</si>
  <si>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</si>
  <si>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</si>
  <si>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</si>
  <si>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</si>
  <si>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</si>
  <si>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</si>
  <si>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</si>
  <si>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</si>
  <si>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</si>
  <si>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</si>
  <si>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</si>
  <si>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</si>
  <si>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</si>
  <si>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</si>
  <si>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</si>
  <si>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</si>
  <si>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</si>
  <si>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</si>
  <si>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</si>
  <si>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</si>
  <si>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</si>
  <si>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</si>
  <si>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</si>
  <si>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</si>
  <si>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</si>
  <si>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</si>
  <si>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</si>
  <si>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</si>
  <si>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</si>
  <si>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</si>
  <si>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</si>
  <si>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</si>
  <si>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</si>
  <si>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</si>
  <si>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</si>
  <si>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</si>
  <si>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</si>
  <si>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</si>
  <si>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</si>
  <si>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</si>
  <si>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</si>
  <si>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</si>
  <si>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</si>
  <si>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</si>
  <si>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</si>
  <si>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</si>
  <si>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</si>
  <si>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</si>
  <si>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</si>
  <si>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</si>
  <si>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</si>
  <si>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</si>
  <si>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</si>
  <si>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</si>
  <si>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</si>
  <si>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</si>
  <si>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</si>
  <si>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</si>
  <si>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</si>
  <si>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</si>
  <si>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</si>
  <si>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</si>
  <si>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</si>
  <si>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</si>
  <si>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</si>
  <si>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</si>
  <si>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</si>
  <si>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</si>
  <si>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</si>
  <si>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</si>
  <si>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</si>
  <si>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</si>
  <si>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</si>
  <si>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</si>
  <si>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</si>
  <si>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</si>
  <si>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</si>
  <si>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</si>
  <si>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</si>
  <si>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</si>
  <si>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</si>
  <si>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</si>
  <si>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</si>
  <si>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</si>
  <si>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</si>
  <si>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</si>
  <si>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</si>
  <si>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</si>
  <si>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</si>
  <si>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</si>
  <si>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</si>
  <si>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</si>
  <si>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</si>
  <si>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</si>
  <si>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</si>
  <si>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</si>
  <si>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</si>
  <si>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</si>
  <si>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</si>
  <si>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</si>
  <si>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</si>
  <si>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</si>
  <si>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</si>
  <si>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</si>
  <si>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</si>
  <si>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</si>
  <si>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</si>
  <si>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</si>
  <si>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</si>
  <si>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</si>
  <si>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</si>
  <si>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</si>
  <si>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</si>
  <si>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</si>
  <si>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</si>
  <si>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</si>
  <si>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</si>
  <si>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</si>
  <si>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</si>
  <si>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</si>
  <si>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</si>
  <si>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</si>
  <si>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</si>
  <si>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</si>
  <si>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</si>
  <si>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</si>
  <si>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</si>
  <si>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</si>
  <si>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</si>
  <si>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</si>
  <si>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</si>
  <si>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</si>
  <si>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</si>
  <si>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</si>
  <si>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</si>
  <si>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</si>
  <si>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</si>
  <si>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</si>
  <si>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</si>
  <si>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</si>
  <si>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</si>
  <si>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</si>
  <si>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</si>
  <si>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</si>
  <si>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</si>
  <si>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</si>
  <si>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</si>
  <si>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</si>
  <si>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</si>
  <si>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</si>
  <si>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</si>
  <si>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</si>
  <si>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</si>
  <si>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</si>
  <si>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</si>
  <si>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</si>
  <si>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</si>
  <si>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</si>
  <si>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</si>
  <si>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</si>
  <si>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</si>
  <si>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</si>
  <si>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</si>
  <si>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</si>
  <si>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</si>
  <si>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</si>
  <si>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</si>
  <si>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</si>
  <si>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</si>
  <si>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</si>
  <si>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</si>
  <si>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</si>
  <si>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</si>
  <si>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</si>
  <si>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</si>
  <si>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</si>
  <si>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</si>
  <si>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</si>
  <si>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</si>
  <si>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</si>
  <si>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</si>
  <si>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</si>
  <si>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</si>
  <si>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</si>
  <si>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</si>
  <si>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</si>
  <si>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</si>
  <si>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</si>
  <si>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</si>
  <si>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</si>
  <si>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</si>
  <si>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</si>
  <si>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</si>
  <si>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</si>
  <si>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</si>
  <si>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</si>
  <si>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</si>
  <si>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</si>
  <si>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</si>
  <si>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</si>
  <si>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</si>
  <si>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</si>
  <si>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</si>
  <si>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</si>
  <si>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</si>
  <si>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</si>
  <si>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</si>
  <si>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</si>
  <si>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</si>
  <si>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</si>
  <si>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</si>
  <si>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</si>
  <si>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</si>
  <si>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</si>
  <si>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</si>
  <si>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</si>
  <si>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</si>
  <si>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</si>
  <si>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</si>
  <si>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</si>
  <si>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</si>
  <si>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</si>
  <si>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</si>
  <si>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</si>
  <si>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</si>
  <si>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</si>
  <si>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</si>
  <si>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</si>
  <si>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</si>
  <si>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</si>
  <si>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</si>
  <si>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</si>
  <si>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</si>
  <si>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</si>
  <si>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</si>
  <si>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</si>
  <si>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</si>
  <si>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</si>
  <si>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</si>
  <si>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</si>
  <si>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</si>
  <si>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</si>
  <si>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</si>
  <si>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</si>
  <si>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</si>
  <si>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</si>
  <si>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</si>
  <si>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</si>
  <si>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</si>
  <si>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</si>
  <si>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</si>
  <si>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</si>
  <si>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</si>
  <si>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</si>
  <si>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</si>
  <si>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</si>
  <si>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</si>
  <si>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</si>
  <si>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</si>
  <si>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</si>
  <si>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</si>
  <si>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</si>
  <si>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</si>
  <si>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</si>
  <si>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</si>
  <si>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</si>
  <si>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</si>
  <si>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</si>
  <si>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</si>
  <si>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</si>
  <si>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</si>
  <si>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</si>
  <si>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</si>
  <si>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</si>
  <si>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</si>
  <si>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</si>
  <si>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</si>
  <si>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</si>
  <si>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</si>
  <si>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</si>
  <si>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</si>
  <si>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</si>
  <si>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</si>
  <si>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</si>
  <si>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</si>
  <si>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</si>
  <si>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</si>
  <si>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</si>
  <si>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</si>
  <si>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</si>
  <si>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</si>
  <si>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</si>
  <si>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</si>
  <si>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</si>
  <si>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</si>
  <si>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</si>
  <si>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</si>
  <si>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</si>
  <si>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</si>
  <si>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</si>
  <si>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</si>
  <si>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</si>
  <si>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</si>
  <si>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</si>
  <si>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</si>
  <si>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</si>
  <si>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</si>
  <si>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</si>
  <si>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</si>
  <si>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</si>
  <si>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</si>
  <si>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</si>
  <si>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</si>
  <si>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</si>
  <si>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</si>
  <si>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</si>
  <si>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</si>
  <si>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</si>
  <si>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</si>
  <si>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</si>
  <si>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</si>
  <si>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</si>
  <si>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</si>
  <si>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</si>
  <si>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</si>
  <si>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</si>
  <si>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</si>
  <si>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</si>
  <si>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</si>
  <si>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</si>
  <si>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</si>
  <si>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</si>
  <si>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</si>
  <si>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</si>
  <si>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</si>
  <si>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</si>
  <si>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</si>
  <si>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</si>
  <si>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</si>
  <si>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</si>
  <si>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</si>
  <si>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</si>
  <si>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</si>
  <si>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</si>
  <si>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</si>
  <si>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</si>
  <si>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</si>
  <si>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</si>
  <si>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</si>
  <si>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</si>
  <si>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</si>
  <si>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</si>
  <si>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</si>
  <si>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</si>
  <si>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</si>
  <si>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</si>
  <si>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</si>
  <si>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</si>
  <si>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</si>
  <si>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</si>
  <si>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</si>
  <si>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</si>
  <si>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</si>
  <si>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</si>
  <si>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</si>
  <si>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</si>
  <si>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</si>
  <si>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</si>
  <si>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</si>
  <si>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</si>
  <si>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</si>
  <si>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</si>
  <si>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</si>
  <si>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</si>
  <si>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</si>
  <si>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</si>
  <si>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</si>
  <si>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</si>
  <si>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</si>
  <si>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</si>
  <si>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</si>
  <si>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</si>
  <si>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</si>
  <si>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</si>
  <si>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</si>
  <si>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</si>
  <si>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</si>
  <si>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</si>
  <si>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</si>
  <si>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</si>
  <si>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</si>
  <si>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</si>
  <si>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</si>
  <si>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</si>
  <si>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</si>
  <si>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</si>
  <si>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</si>
  <si>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</si>
  <si>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</si>
  <si>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</si>
  <si>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</si>
  <si>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</si>
  <si>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</si>
  <si>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</si>
  <si>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</si>
  <si>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</si>
  <si>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</si>
  <si>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</si>
  <si>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</si>
  <si>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</si>
  <si>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</si>
  <si>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</si>
  <si>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</si>
  <si>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</si>
  <si>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</si>
  <si>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</si>
  <si>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</si>
  <si>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</si>
  <si>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</si>
  <si>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</si>
  <si>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</si>
  <si>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</si>
  <si>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</si>
  <si>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</si>
  <si>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</si>
  <si>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</si>
  <si>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</si>
  <si>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</si>
  <si>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</si>
  <si>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</si>
  <si>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</si>
  <si>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</si>
  <si>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</si>
  <si>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</si>
  <si>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</si>
  <si>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</si>
  <si>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</si>
  <si>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</si>
  <si>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</si>
  <si>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</si>
  <si>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</si>
  <si>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</si>
  <si>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</si>
  <si>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</si>
  <si>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</si>
  <si>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</si>
  <si>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</si>
  <si>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</si>
  <si>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</si>
  <si>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</si>
  <si>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</si>
  <si>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</si>
  <si>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</si>
  <si>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</si>
  <si>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</si>
  <si>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</si>
  <si>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</si>
  <si>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</si>
  <si>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</si>
  <si>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</si>
  <si>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</si>
  <si>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</si>
  <si>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</si>
  <si>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</si>
  <si>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</si>
  <si>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</si>
  <si>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</si>
  <si>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</si>
  <si>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</si>
  <si>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</si>
  <si>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</si>
  <si>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</si>
  <si>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</si>
  <si>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</si>
  <si>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</si>
  <si>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</si>
  <si>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</si>
  <si>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</si>
  <si>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</si>
  <si>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</si>
  <si>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</si>
  <si>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</si>
  <si>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</si>
  <si>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</si>
  <si>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</si>
  <si>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</si>
  <si>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</si>
  <si>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</si>
  <si>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</si>
  <si>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</si>
  <si>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</si>
  <si>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</si>
  <si>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</si>
  <si>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</si>
  <si>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</si>
  <si>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</si>
  <si>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</si>
  <si>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</si>
  <si>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</si>
  <si>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</si>
  <si>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</si>
  <si>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</si>
  <si>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</si>
  <si>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</si>
  <si>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</si>
  <si>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</si>
  <si>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</si>
  <si>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</si>
  <si>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</si>
  <si>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</si>
  <si>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</si>
  <si>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</si>
  <si>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</si>
  <si>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</si>
  <si>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</si>
  <si>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</si>
  <si>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</si>
  <si>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</si>
  <si>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</si>
  <si>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</si>
  <si>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</si>
  <si>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</si>
  <si>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</si>
  <si>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</si>
  <si>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</si>
  <si>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</si>
  <si>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</si>
  <si>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</si>
  <si>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</si>
  <si>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</si>
  <si>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</si>
  <si>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</si>
  <si>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</si>
  <si>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</si>
  <si>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</si>
  <si>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</si>
  <si>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</si>
  <si>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</si>
  <si>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</si>
  <si>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</si>
  <si>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</si>
  <si>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</si>
  <si>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</si>
  <si>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</si>
  <si>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</si>
  <si>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</si>
  <si>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</si>
  <si>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</si>
  <si>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</si>
  <si>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</si>
  <si>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</si>
  <si>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</si>
  <si>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</si>
  <si>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</si>
  <si>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</si>
  <si>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</si>
  <si>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</si>
  <si>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</si>
  <si>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</si>
  <si>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</si>
  <si>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</si>
  <si>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</si>
  <si>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</si>
  <si>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</si>
  <si>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</si>
  <si>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</si>
  <si>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</si>
  <si>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</si>
  <si>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</si>
  <si>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</si>
  <si>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</si>
  <si>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</si>
  <si>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</si>
  <si>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</si>
  <si>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</si>
  <si>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</si>
  <si>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</si>
  <si>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</si>
  <si>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</si>
  <si>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</si>
  <si>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</si>
  <si>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</si>
  <si>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</si>
  <si>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</si>
  <si>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</si>
  <si>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</si>
  <si>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</si>
  <si>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</si>
  <si>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</si>
  <si>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</si>
  <si>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</si>
  <si>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</si>
  <si>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</si>
  <si>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</si>
  <si>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</si>
  <si>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</si>
  <si>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</si>
  <si>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</si>
  <si>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</si>
  <si>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</si>
  <si>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</si>
  <si>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</si>
  <si>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</si>
  <si>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</si>
  <si>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</si>
  <si>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</si>
  <si>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</si>
  <si>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</si>
  <si>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</si>
  <si>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</si>
  <si>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</si>
  <si>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</si>
  <si>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</si>
  <si>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</si>
  <si>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</si>
  <si>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</si>
  <si>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</si>
  <si>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</si>
  <si>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</si>
  <si>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</si>
  <si>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</si>
  <si>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</si>
  <si>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</si>
  <si>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</si>
  <si>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</si>
  <si>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</si>
  <si>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</si>
  <si>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</si>
  <si>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</si>
  <si>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</si>
  <si>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</si>
  <si>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</si>
  <si>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</si>
  <si>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</si>
  <si>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</si>
  <si>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</si>
  <si>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</si>
  <si>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</si>
  <si>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</si>
  <si>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</si>
  <si>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</si>
  <si>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</si>
  <si>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</si>
  <si>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</si>
  <si>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</si>
  <si>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</si>
  <si>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</si>
  <si>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</si>
  <si>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</si>
  <si>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</si>
  <si>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</si>
  <si>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</si>
  <si>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</si>
  <si>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</si>
  <si>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</si>
  <si>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</si>
  <si>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</si>
  <si>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</si>
  <si>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</si>
  <si>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</si>
  <si>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</si>
  <si>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</si>
  <si>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</si>
  <si>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</si>
  <si>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</si>
  <si>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</si>
  <si>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</si>
  <si>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</si>
  <si>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</si>
  <si>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</si>
  <si>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</si>
  <si>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</si>
  <si>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</si>
  <si>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</si>
  <si>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</si>
  <si>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</si>
  <si>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</si>
  <si>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</si>
  <si>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</si>
  <si>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</si>
  <si>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</si>
  <si>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</si>
  <si>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</si>
  <si>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</si>
  <si>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</si>
  <si>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</si>
  <si>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</si>
  <si>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</si>
  <si>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</si>
  <si>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</si>
  <si>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</si>
  <si>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</si>
  <si>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</si>
  <si>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</si>
  <si>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</si>
  <si>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</si>
  <si>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</si>
  <si>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</si>
  <si>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</si>
  <si>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</si>
  <si>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</si>
  <si>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</si>
  <si>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</si>
  <si>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</si>
  <si>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</si>
  <si>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</si>
  <si>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</si>
  <si>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</si>
  <si>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</si>
  <si>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</si>
  <si>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</si>
  <si>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</si>
  <si>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</si>
  <si>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</si>
  <si>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</si>
  <si>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</si>
  <si>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</si>
  <si>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</si>
  <si>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</si>
  <si>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</si>
  <si>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</si>
  <si>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</si>
  <si>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</si>
  <si>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</si>
  <si>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</si>
  <si>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</si>
  <si>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</si>
  <si>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</si>
  <si>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</si>
  <si>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</si>
  <si>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</si>
  <si>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</si>
  <si>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</si>
  <si>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</si>
  <si>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</si>
  <si>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</si>
  <si>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</si>
  <si>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</si>
  <si>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</si>
  <si>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</si>
  <si>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</si>
  <si>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</si>
  <si>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</si>
  <si>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</si>
  <si>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</si>
  <si>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</si>
  <si>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</si>
  <si>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</si>
  <si>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</si>
  <si>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</si>
  <si>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</si>
  <si>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</si>
  <si>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</si>
  <si>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</si>
  <si>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</si>
  <si>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</si>
  <si>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</si>
  <si>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</si>
  <si>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</si>
  <si>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</si>
  <si>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</si>
  <si>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</si>
  <si>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</si>
  <si>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</si>
  <si>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</si>
  <si>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</si>
  <si>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</si>
  <si>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</si>
  <si>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</si>
  <si>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</si>
  <si>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</si>
  <si>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</si>
  <si>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</si>
  <si>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</si>
  <si>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</si>
  <si>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</si>
  <si>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</si>
  <si>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</si>
  <si>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</si>
  <si>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</si>
  <si>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</si>
  <si>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</si>
  <si>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</si>
  <si>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</si>
  <si>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</si>
  <si>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</si>
  <si>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</si>
  <si>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</si>
  <si>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</si>
  <si>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</si>
  <si>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</si>
  <si>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</si>
  <si>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</si>
  <si>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</si>
  <si>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</si>
  <si>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</si>
  <si>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</si>
  <si>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</si>
  <si>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</si>
  <si>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</si>
  <si>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</si>
  <si>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</si>
  <si>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</si>
  <si>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</si>
  <si>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</si>
  <si>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</si>
  <si>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</si>
  <si>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</si>
  <si>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</si>
  <si>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</si>
  <si>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</si>
  <si>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</si>
  <si>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</si>
  <si>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</si>
  <si>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</si>
  <si>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</si>
  <si>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</si>
  <si>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</si>
  <si>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</si>
  <si>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</si>
  <si>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</si>
  <si>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</si>
  <si>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</si>
  <si>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</si>
  <si>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</si>
  <si>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</si>
  <si>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</si>
  <si>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</si>
  <si>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</si>
  <si>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</si>
  <si>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</si>
  <si>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</si>
  <si>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</si>
  <si>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</si>
  <si>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</si>
  <si>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</si>
  <si>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</si>
  <si>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</si>
  <si>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</si>
  <si>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</si>
  <si>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</si>
  <si>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</si>
  <si>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</si>
  <si>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</si>
  <si>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</si>
  <si>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</si>
  <si>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</si>
  <si>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</si>
  <si>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</si>
  <si>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</si>
  <si>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</si>
  <si>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</si>
  <si>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</si>
  <si>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</si>
  <si>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</si>
  <si>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</si>
  <si>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</si>
  <si>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</si>
  <si>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</si>
  <si>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</si>
  <si>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</si>
  <si>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</si>
  <si>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</si>
  <si>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</si>
  <si>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</si>
  <si>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</si>
  <si>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</si>
  <si>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</si>
  <si>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</si>
  <si>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</si>
  <si>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</si>
  <si>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</si>
  <si>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</si>
  <si>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</si>
  <si>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</si>
  <si>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</si>
  <si>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</si>
  <si>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</si>
  <si>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</si>
  <si>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</si>
  <si>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</si>
  <si>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</si>
  <si>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</si>
  <si>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</si>
  <si>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</si>
  <si>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</si>
  <si>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</si>
  <si>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</si>
  <si>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</si>
  <si>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</si>
  <si>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</si>
  <si>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</si>
  <si>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</si>
  <si>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</si>
  <si>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</si>
  <si>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</si>
  <si>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</si>
  <si>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</si>
  <si>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</si>
  <si>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</si>
  <si>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</si>
  <si>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</si>
  <si>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</si>
  <si>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</si>
  <si>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</si>
  <si>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</si>
  <si>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</si>
  <si>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</si>
  <si>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</si>
  <si>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</si>
  <si>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</si>
  <si>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</si>
  <si>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</si>
  <si>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</si>
  <si>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</si>
  <si>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</si>
  <si>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</si>
  <si>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</si>
  <si>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</si>
  <si>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</si>
  <si>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</si>
  <si>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</si>
  <si>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</si>
  <si>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</si>
  <si>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</si>
  <si>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</si>
  <si>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</si>
  <si>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</si>
  <si>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</si>
  <si>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</si>
  <si>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</si>
  <si>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</si>
  <si>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</si>
  <si>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</si>
  <si>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</si>
  <si>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</si>
  <si>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</si>
  <si>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</si>
  <si>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</si>
  <si>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</si>
  <si>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</si>
  <si>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</si>
  <si>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</si>
  <si>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</si>
  <si>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</si>
  <si>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</si>
  <si>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</si>
  <si>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</si>
  <si>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</si>
  <si>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</si>
  <si>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</si>
  <si>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</si>
  <si>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</si>
  <si>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</si>
  <si>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</si>
  <si>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</si>
  <si>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</si>
  <si>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</si>
  <si>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</si>
  <si>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</si>
  <si>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</si>
  <si>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</si>
  <si>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</si>
  <si>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</si>
  <si>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</si>
  <si>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</si>
  <si>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</si>
  <si>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</si>
  <si>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</si>
  <si>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</si>
  <si>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</si>
  <si>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</si>
  <si>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</si>
  <si>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</si>
  <si>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</si>
  <si>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</si>
  <si>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</si>
  <si>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</si>
  <si>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</si>
  <si>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</si>
  <si>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</si>
  <si>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</si>
  <si>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</si>
  <si>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</si>
  <si>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</si>
  <si>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</si>
  <si>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</si>
  <si>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</si>
  <si>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</si>
  <si>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</si>
  <si>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</si>
  <si>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</si>
  <si>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</si>
  <si>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</si>
  <si>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</si>
  <si>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</si>
  <si>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</si>
  <si>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</si>
  <si>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</si>
  <si>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</si>
  <si>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</si>
  <si>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</si>
  <si>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</si>
  <si>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</si>
  <si>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</si>
  <si>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</si>
  <si>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</si>
  <si>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</si>
  <si>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</si>
  <si>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</si>
  <si>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</si>
  <si>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</si>
  <si>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</si>
  <si>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</si>
  <si>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</si>
  <si>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</si>
  <si>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</si>
  <si>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</si>
  <si>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</si>
  <si>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</si>
  <si>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</si>
  <si>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</si>
  <si>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</si>
  <si>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</si>
  <si>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</si>
  <si>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</si>
  <si>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</si>
  <si>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</si>
  <si>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</si>
  <si>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</si>
  <si>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</si>
  <si>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</si>
  <si>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</si>
  <si>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</si>
  <si>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</si>
  <si>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</si>
  <si>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</si>
  <si>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</si>
  <si>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</si>
  <si>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</si>
  <si>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</si>
  <si>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</si>
  <si>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</si>
  <si>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</si>
  <si>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</si>
  <si>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</si>
  <si>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</si>
  <si>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</si>
  <si>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</si>
  <si>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</si>
  <si>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</si>
  <si>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</si>
  <si>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</si>
  <si>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</si>
  <si>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</si>
  <si>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</si>
  <si>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</si>
  <si>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</si>
  <si>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</si>
  <si>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</si>
  <si>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</si>
  <si>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</si>
  <si>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</si>
  <si>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</si>
  <si>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</si>
  <si>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</si>
  <si>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</si>
  <si>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</si>
  <si>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</si>
  <si>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</si>
  <si>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</si>
  <si>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</si>
  <si>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</si>
  <si>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</si>
  <si>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</si>
  <si>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</si>
  <si>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</si>
  <si>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</si>
  <si>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</si>
  <si>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</si>
  <si>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</si>
  <si>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</si>
  <si>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</si>
  <si>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</si>
  <si>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</si>
  <si>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</si>
  <si>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</si>
  <si>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</si>
  <si>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</si>
  <si>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</si>
  <si>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</si>
  <si>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</si>
  <si>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</si>
  <si>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</si>
  <si>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</si>
  <si>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</si>
  <si>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</si>
  <si>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</si>
  <si>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</si>
  <si>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</si>
  <si>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</si>
  <si>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</si>
  <si>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</si>
  <si>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</si>
  <si>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</si>
  <si>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</si>
  <si>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</si>
  <si>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</si>
  <si>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</si>
  <si>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</si>
  <si>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</si>
  <si>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</si>
  <si>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</si>
  <si>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</si>
  <si>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</si>
  <si>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</si>
  <si>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</si>
  <si>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</si>
  <si>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</si>
  <si>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</si>
  <si>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</si>
  <si>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</si>
  <si>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</si>
  <si>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</si>
  <si>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</si>
  <si>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</si>
  <si>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</si>
  <si>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</si>
  <si>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</si>
  <si>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</si>
  <si>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</si>
  <si>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</si>
  <si>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</si>
  <si>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</si>
  <si>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</si>
  <si>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</si>
  <si>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</si>
  <si>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</si>
  <si>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</si>
  <si>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</si>
  <si>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</si>
  <si>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</si>
  <si>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</si>
  <si>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</si>
  <si>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</si>
  <si>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</si>
  <si>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</si>
  <si>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</si>
  <si>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</si>
  <si>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</si>
  <si>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</si>
  <si>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</si>
  <si>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</si>
  <si>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</si>
  <si>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</si>
  <si>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</si>
  <si>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</si>
  <si>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</si>
  <si>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</si>
  <si>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</si>
  <si>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</si>
  <si>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</si>
  <si>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</si>
  <si>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</si>
  <si>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</si>
  <si>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</si>
  <si>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</si>
  <si>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</si>
  <si>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</si>
  <si>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</si>
  <si>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</si>
  <si>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</si>
  <si>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</si>
  <si>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</si>
  <si>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</si>
  <si>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</si>
  <si>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</si>
  <si>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</si>
  <si>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</si>
  <si>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</si>
  <si>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</si>
  <si>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</si>
  <si>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</si>
  <si>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</si>
  <si>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</si>
  <si>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</si>
  <si>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</si>
  <si>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</si>
  <si>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</si>
  <si>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</si>
  <si>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</si>
  <si>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</si>
  <si>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</si>
  <si>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</si>
  <si>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</si>
  <si>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</si>
  <si>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</si>
  <si>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</si>
  <si>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</si>
  <si>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</si>
  <si>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</si>
  <si>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</si>
  <si>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</si>
  <si>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</si>
  <si>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</si>
  <si>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</si>
  <si>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</si>
  <si>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</si>
  <si>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</si>
  <si>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</si>
  <si>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</si>
  <si>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</si>
  <si>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</si>
  <si>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</si>
  <si>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</si>
  <si>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</si>
  <si>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</si>
  <si>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</si>
  <si>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</si>
  <si>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</si>
  <si>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</si>
  <si>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</si>
  <si>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</si>
  <si>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</si>
  <si>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</si>
  <si>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</si>
  <si>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</si>
  <si>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</si>
  <si>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</si>
  <si>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</si>
  <si>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</si>
  <si>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</si>
  <si>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</si>
  <si>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</si>
  <si>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</si>
  <si>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</si>
  <si>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</si>
  <si>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</si>
  <si>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</si>
  <si>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</si>
  <si>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</si>
  <si>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</si>
  <si>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</si>
  <si>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</si>
  <si>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</si>
  <si>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</si>
  <si>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</si>
  <si>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</si>
  <si>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</si>
  <si>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</si>
  <si>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</si>
  <si>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</si>
  <si>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</si>
  <si>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</si>
  <si>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</si>
  <si>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</si>
  <si>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</si>
  <si>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</si>
  <si>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</si>
  <si>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</si>
  <si>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</si>
  <si>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</si>
  <si>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</si>
  <si>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</si>
  <si>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</si>
  <si>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</si>
  <si>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</si>
  <si>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</si>
  <si>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</si>
  <si>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</si>
  <si>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</si>
  <si>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</si>
  <si>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</si>
  <si>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</si>
  <si>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</si>
  <si>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</si>
  <si>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</si>
  <si>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</si>
  <si>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</si>
  <si>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</si>
  <si>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</si>
  <si>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</si>
  <si>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</si>
  <si>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</si>
  <si>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</si>
  <si>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</si>
  <si>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</si>
  <si>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</si>
  <si>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</si>
  <si>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</si>
  <si>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</si>
  <si>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</si>
  <si>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</si>
  <si>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</si>
  <si>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</si>
  <si>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</si>
  <si>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</si>
  <si>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</si>
  <si>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</si>
  <si>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</si>
  <si>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</si>
  <si>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</si>
  <si>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</si>
  <si>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</si>
  <si>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</si>
  <si>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</si>
  <si>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</si>
  <si>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</si>
  <si>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</si>
  <si>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</si>
  <si>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</si>
  <si>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</si>
  <si>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</si>
  <si>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</si>
  <si>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</si>
  <si>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</si>
  <si>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</si>
  <si>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</si>
  <si>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</si>
  <si>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</si>
  <si>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</si>
  <si>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</si>
  <si>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</si>
  <si>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</si>
  <si>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</si>
  <si>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</si>
  <si>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</si>
  <si>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</si>
  <si>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</si>
  <si>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</si>
  <si>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</si>
  <si>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</si>
  <si>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</si>
  <si>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</si>
  <si>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</si>
  <si>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</si>
  <si>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</si>
  <si>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</si>
  <si>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</si>
  <si>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</si>
  <si>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</si>
  <si>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</si>
  <si>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</si>
  <si>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</si>
  <si>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</si>
  <si>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</si>
  <si>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</si>
  <si>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</si>
  <si>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</si>
  <si>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</si>
  <si>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</si>
  <si>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</si>
  <si>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</si>
  <si>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</si>
  <si>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</si>
  <si>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</si>
  <si>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</si>
  <si>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</si>
  <si>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</si>
  <si>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</si>
  <si>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</si>
  <si>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</si>
  <si>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</si>
  <si>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</si>
  <si>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</si>
  <si>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</si>
  <si>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</si>
  <si>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</si>
  <si>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</si>
  <si>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</si>
  <si>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</si>
  <si>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</si>
  <si>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</si>
  <si>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</si>
  <si>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</si>
  <si>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</si>
  <si>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</si>
  <si>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</si>
  <si>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</si>
  <si>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</si>
  <si>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</si>
  <si>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</si>
  <si>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</si>
  <si>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</si>
  <si>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</si>
  <si>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</si>
  <si>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</si>
  <si>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</si>
  <si>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</si>
  <si>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</si>
  <si>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</si>
  <si>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</si>
  <si>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</si>
  <si>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</si>
  <si>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</si>
  <si>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</si>
  <si>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</si>
  <si>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</si>
  <si>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</si>
  <si>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</si>
  <si>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</si>
  <si>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</si>
  <si>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</si>
  <si>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</si>
  <si>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</si>
  <si>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</si>
  <si>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</si>
  <si>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</si>
  <si>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</si>
  <si>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</si>
  <si>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</si>
  <si>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</si>
  <si>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</si>
  <si>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</si>
  <si>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</si>
  <si>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</si>
  <si>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</si>
  <si>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</si>
  <si>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</si>
  <si>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</si>
  <si>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</si>
  <si>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</si>
  <si>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</si>
  <si>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</si>
  <si>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</si>
  <si>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</si>
  <si>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</si>
  <si>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</si>
  <si>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</si>
  <si>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</si>
  <si>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</si>
  <si>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</si>
  <si>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</si>
  <si>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</si>
  <si>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</si>
  <si>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</si>
  <si>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</si>
  <si>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</si>
  <si>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</si>
  <si>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</si>
  <si>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</si>
  <si>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</si>
  <si>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</si>
  <si>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</si>
  <si>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</si>
  <si>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</si>
  <si>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</si>
  <si>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</si>
  <si>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</si>
  <si>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</si>
  <si>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</si>
  <si>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</si>
  <si>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</si>
  <si>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</si>
  <si>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</si>
  <si>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</si>
  <si>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</si>
  <si>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</si>
  <si>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</si>
  <si>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</si>
  <si>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</si>
  <si>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</si>
  <si>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</si>
  <si>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</si>
  <si>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</si>
  <si>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</si>
  <si>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</si>
  <si>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</si>
  <si>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</si>
  <si>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</si>
  <si>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</si>
  <si>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</si>
  <si>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</si>
  <si>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</si>
  <si>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</si>
  <si>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</si>
  <si>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</si>
  <si>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</si>
  <si>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</si>
  <si>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</si>
  <si>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</si>
  <si>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</si>
  <si>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</si>
  <si>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</si>
  <si>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</si>
  <si>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</si>
  <si>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</si>
  <si>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</si>
  <si>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</si>
  <si>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</si>
  <si>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</si>
  <si>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</si>
  <si>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</si>
  <si>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</si>
  <si>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</si>
  <si>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</si>
  <si>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</si>
  <si>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</si>
  <si>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</si>
  <si>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</si>
  <si>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</si>
  <si>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</si>
  <si>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</si>
  <si>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</si>
  <si>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</si>
  <si>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</si>
  <si>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</si>
  <si>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</si>
  <si>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</si>
  <si>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</si>
  <si>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</si>
  <si>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</si>
  <si>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</si>
  <si>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</si>
  <si>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</si>
  <si>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</si>
  <si>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</si>
  <si>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</si>
  <si>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</si>
  <si>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</si>
  <si>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</si>
  <si>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</si>
  <si>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</si>
  <si>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</si>
  <si>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</si>
  <si>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</si>
  <si>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</si>
  <si>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</si>
  <si>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</si>
  <si>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</si>
  <si>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</si>
  <si>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</si>
  <si>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</si>
  <si>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</si>
  <si>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</si>
  <si>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</si>
  <si>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</si>
  <si>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</si>
  <si>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</si>
  <si>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</si>
  <si>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</si>
  <si>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</si>
  <si>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</si>
  <si>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</si>
  <si>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</si>
  <si>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</si>
  <si>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</si>
  <si>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</si>
  <si>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</si>
  <si>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</si>
  <si>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</si>
  <si>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</si>
  <si>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</si>
  <si>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</si>
  <si>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</si>
  <si>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</si>
  <si>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</si>
  <si>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</si>
  <si>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</si>
  <si>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</si>
  <si>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</si>
  <si>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</si>
  <si>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</si>
  <si>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</si>
  <si>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</si>
  <si>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</si>
  <si>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</si>
  <si>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</si>
  <si>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</si>
  <si>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</si>
  <si>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</si>
  <si>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</si>
  <si>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</si>
  <si>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</si>
  <si>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</si>
  <si>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</si>
  <si>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</si>
  <si>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</si>
  <si>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</si>
  <si>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</si>
  <si>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</si>
  <si>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</si>
  <si>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</si>
  <si>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</si>
  <si>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</si>
  <si>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</si>
  <si>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</si>
  <si>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</si>
  <si>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</si>
  <si>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</si>
  <si>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</si>
  <si>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</si>
  <si>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</si>
  <si>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</si>
  <si>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</si>
  <si>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</si>
  <si>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</si>
  <si>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</si>
  <si>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</si>
  <si>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</si>
  <si>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</si>
  <si>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</si>
  <si>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</si>
  <si>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</si>
  <si>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</si>
  <si>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</si>
  <si>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</si>
  <si>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</si>
  <si>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</si>
  <si>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</si>
  <si>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</si>
  <si>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</si>
  <si>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</si>
  <si>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</si>
  <si>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</si>
  <si>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</si>
  <si>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</si>
  <si>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</si>
  <si>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</si>
  <si>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</si>
  <si>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</si>
  <si>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</si>
  <si>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</si>
  <si>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</si>
  <si>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</si>
  <si>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</si>
  <si>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</si>
  <si>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</si>
  <si>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</si>
  <si>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</si>
  <si>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</si>
  <si>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</si>
  <si>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</si>
  <si>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</si>
  <si>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</si>
  <si>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</si>
  <si>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</si>
  <si>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</si>
  <si>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</si>
  <si>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</si>
  <si>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</si>
  <si>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</si>
  <si>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</si>
  <si>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</si>
  <si>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</si>
  <si>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</si>
  <si>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</si>
  <si>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</si>
  <si>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</si>
  <si>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</si>
  <si>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</si>
  <si>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</si>
  <si>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</si>
  <si>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</si>
  <si>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</si>
  <si>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</si>
  <si>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</si>
  <si>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</si>
  <si>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</si>
  <si>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</si>
  <si>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</si>
  <si>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</si>
  <si>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</si>
  <si>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</si>
  <si>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</si>
  <si>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</si>
  <si>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</si>
  <si>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</si>
  <si>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</si>
  <si>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</si>
  <si>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</si>
  <si>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</si>
  <si>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</si>
  <si>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</si>
  <si>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</si>
  <si>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</si>
  <si>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</si>
  <si>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</si>
  <si>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</si>
  <si>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</si>
  <si>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</si>
  <si>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</si>
  <si>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</si>
  <si>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</si>
  <si>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</si>
  <si>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</si>
  <si>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</si>
  <si>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</si>
  <si>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</si>
  <si>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</si>
  <si>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</si>
  <si>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</si>
  <si>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</si>
  <si>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</si>
  <si>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</si>
  <si>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</si>
  <si>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</si>
  <si>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</si>
  <si>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</si>
  <si>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</si>
  <si>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</si>
  <si>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</si>
  <si>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</si>
  <si>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</si>
  <si>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</si>
  <si>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</si>
  <si>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</si>
  <si>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</si>
  <si>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</si>
  <si>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</si>
  <si>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</si>
  <si>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</si>
  <si>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</si>
  <si>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</si>
  <si>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</si>
  <si>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</si>
  <si>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</si>
  <si>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</si>
  <si>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</si>
  <si>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</si>
  <si>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</si>
  <si>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</si>
  <si>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</si>
  <si>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</si>
  <si>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</si>
  <si>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</si>
  <si>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</si>
  <si>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</si>
  <si>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</si>
  <si>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</si>
  <si>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</si>
  <si>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</si>
  <si>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</si>
  <si>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</si>
  <si>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</si>
  <si>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</si>
  <si>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</si>
  <si>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</si>
  <si>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</si>
  <si>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</si>
  <si>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</si>
  <si>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</si>
  <si>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</si>
  <si>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</si>
  <si>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</si>
  <si>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</si>
  <si>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</si>
  <si>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</si>
  <si>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</si>
  <si>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</si>
  <si>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</si>
  <si>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</si>
  <si>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</si>
  <si>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</si>
  <si>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</si>
  <si>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</si>
  <si>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</si>
  <si>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</si>
  <si>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</si>
  <si>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</si>
  <si>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</si>
  <si>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</si>
  <si>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</si>
  <si>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</si>
  <si>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</si>
  <si>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</si>
  <si>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</si>
  <si>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</si>
  <si>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</si>
  <si>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</si>
  <si>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</si>
  <si>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</si>
  <si>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</si>
  <si>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</si>
  <si>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</si>
  <si>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</si>
  <si>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</si>
  <si>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</si>
  <si>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</si>
  <si>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</si>
  <si>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</si>
  <si>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</si>
  <si>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</si>
  <si>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</si>
  <si>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</si>
  <si>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</si>
  <si>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</si>
  <si>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</si>
  <si>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</si>
  <si>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</si>
  <si>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</si>
  <si>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</si>
  <si>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</si>
  <si>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</si>
  <si>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</si>
  <si>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</si>
  <si>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</si>
  <si>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</si>
  <si>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</si>
  <si>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</si>
  <si>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</si>
  <si>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</si>
  <si>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</si>
  <si>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</si>
  <si>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</si>
  <si>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</si>
  <si>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</si>
  <si>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</si>
  <si>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</si>
  <si>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</si>
  <si>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</si>
  <si>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</si>
  <si>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</si>
  <si>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</si>
  <si>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</si>
  <si>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</si>
  <si>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</si>
  <si>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</si>
  <si>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</si>
  <si>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</si>
  <si>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</si>
  <si>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</si>
  <si>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</si>
  <si>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</si>
  <si>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</si>
  <si>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</si>
  <si>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</si>
  <si>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</si>
  <si>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</si>
  <si>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</si>
  <si>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</si>
  <si>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</si>
  <si>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</si>
  <si>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</si>
  <si>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</si>
  <si>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</si>
  <si>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</si>
  <si>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</si>
  <si>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</si>
  <si>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</si>
  <si>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</si>
  <si>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</si>
  <si>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</si>
  <si>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</si>
  <si>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</si>
  <si>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</si>
  <si>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</si>
  <si>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</si>
  <si>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</si>
  <si>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</si>
  <si>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</si>
  <si>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</si>
  <si>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</si>
  <si>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</si>
  <si>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</si>
  <si>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</si>
  <si>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</si>
  <si>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</si>
  <si>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</si>
  <si>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</si>
  <si>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</si>
  <si>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</si>
  <si>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</si>
  <si>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</si>
  <si>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</si>
  <si>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</si>
  <si>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</si>
  <si>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</si>
  <si>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</si>
  <si>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</si>
  <si>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</si>
  <si>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</si>
  <si>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</si>
  <si>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</si>
  <si>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</si>
  <si>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</si>
  <si>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</si>
  <si>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</si>
  <si>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</si>
  <si>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</si>
  <si>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</si>
  <si>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</si>
  <si>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</si>
  <si>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</si>
  <si>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</si>
  <si>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</si>
  <si>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</si>
  <si>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</si>
  <si>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</si>
  <si>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</si>
  <si>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</si>
  <si>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</si>
  <si>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</si>
  <si>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</si>
  <si>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</si>
  <si>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</si>
  <si>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</si>
  <si>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</si>
  <si>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</si>
  <si>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</si>
  <si>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</si>
  <si>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</si>
  <si>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</si>
  <si>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</si>
  <si>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</si>
  <si>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</si>
  <si>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</si>
  <si>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</si>
  <si>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</si>
  <si>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</si>
  <si>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</si>
  <si>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</si>
  <si>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</si>
  <si>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</si>
  <si>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</si>
  <si>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</si>
  <si>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</si>
  <si>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</si>
  <si>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</si>
  <si>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</si>
  <si>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</si>
  <si>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</si>
  <si>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</si>
  <si>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</si>
  <si>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</si>
  <si>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</si>
  <si>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</si>
  <si>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</si>
  <si>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</si>
  <si>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</si>
  <si>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</si>
  <si>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</si>
  <si>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</si>
  <si>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</si>
  <si>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</si>
  <si>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</si>
  <si>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</si>
  <si>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</si>
  <si>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</si>
  <si>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</si>
  <si>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</si>
  <si>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</si>
  <si>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</si>
  <si>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</si>
  <si>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</si>
  <si>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</si>
  <si>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</si>
  <si>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</si>
  <si>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</si>
  <si>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</si>
  <si>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</si>
  <si>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</si>
  <si>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</si>
  <si>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</si>
  <si>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</si>
  <si>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</si>
  <si>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</si>
  <si>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</si>
  <si>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</si>
  <si>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</si>
  <si>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</si>
  <si>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</si>
  <si>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</si>
  <si>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</si>
  <si>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</si>
  <si>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</si>
  <si>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</si>
  <si>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</si>
  <si>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</si>
  <si>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</si>
  <si>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</si>
  <si>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</si>
  <si>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</si>
  <si>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</si>
  <si>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</si>
  <si>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</si>
  <si>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</si>
  <si>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</si>
  <si>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</si>
  <si>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</si>
  <si>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</si>
  <si>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</si>
  <si>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</si>
  <si>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</si>
  <si>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</si>
  <si>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</si>
  <si>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</si>
  <si>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</si>
  <si>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</si>
  <si>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</si>
  <si>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</si>
  <si>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</si>
  <si>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</si>
  <si>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</si>
  <si>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</si>
  <si>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</si>
  <si>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</si>
  <si>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</si>
  <si>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</si>
  <si>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</si>
  <si>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</si>
  <si>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</si>
  <si>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</si>
  <si>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</si>
  <si>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</si>
  <si>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</si>
  <si>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</si>
  <si>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</si>
  <si>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</si>
  <si>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</si>
  <si>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</si>
  <si>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</si>
  <si>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</si>
  <si>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</si>
  <si>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</si>
  <si>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</si>
  <si>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</si>
  <si>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</si>
  <si>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</si>
  <si>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</si>
  <si>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</si>
  <si>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</si>
  <si>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</si>
  <si>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</si>
  <si>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</si>
  <si>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</si>
  <si>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</si>
  <si>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</si>
  <si>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</si>
  <si>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</si>
  <si>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</si>
  <si>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</si>
  <si>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</si>
  <si>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</si>
  <si>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</si>
  <si>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</si>
  <si>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</si>
  <si>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</si>
  <si>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</si>
  <si>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</si>
  <si>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</si>
  <si>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</si>
  <si>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</si>
  <si>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</si>
  <si>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</si>
  <si>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</si>
  <si>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</si>
  <si>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</si>
  <si>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</si>
  <si>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</si>
  <si>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</si>
  <si>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</si>
  <si>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</si>
  <si>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</si>
  <si>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</si>
  <si>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</si>
  <si>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</si>
  <si>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</si>
  <si>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</si>
  <si>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</si>
  <si>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</si>
  <si>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</si>
  <si>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</si>
  <si>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</si>
  <si>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</si>
  <si>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</si>
  <si>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</si>
  <si>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</si>
  <si>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</si>
  <si>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</si>
  <si>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</si>
  <si>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</si>
  <si>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</si>
  <si>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</si>
  <si>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</si>
  <si>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</si>
  <si>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</si>
  <si>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</si>
  <si>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</si>
  <si>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</si>
  <si>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</si>
  <si>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</si>
  <si>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</si>
  <si>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</si>
  <si>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</si>
  <si>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</si>
  <si>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</si>
  <si>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</si>
  <si>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</si>
  <si>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</si>
  <si>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</si>
  <si>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</si>
  <si>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</si>
  <si>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</si>
  <si>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</si>
  <si>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</si>
  <si>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</si>
  <si>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</si>
  <si>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</si>
  <si>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</si>
  <si>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</si>
  <si>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</si>
  <si>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</si>
  <si>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</si>
  <si>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</si>
  <si>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</si>
  <si>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</si>
  <si>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</si>
  <si>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</si>
  <si>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</si>
  <si>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</si>
  <si>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</si>
  <si>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</si>
  <si>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</si>
  <si>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</si>
  <si>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</si>
  <si>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</si>
  <si>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</si>
  <si>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</si>
  <si>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</si>
  <si>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</si>
  <si>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</si>
  <si>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</si>
  <si>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</si>
  <si>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</si>
  <si>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</si>
  <si>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</si>
  <si>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</si>
  <si>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</si>
  <si>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</si>
  <si>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</si>
  <si>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</si>
  <si>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</si>
  <si>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</si>
  <si>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</si>
  <si>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</si>
  <si>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</si>
  <si>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</si>
  <si>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</si>
  <si>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</si>
  <si>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</si>
  <si>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</si>
  <si>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</si>
  <si>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</si>
  <si>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</si>
  <si>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</si>
  <si>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</si>
  <si>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</si>
  <si>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</si>
  <si>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</si>
  <si>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</si>
  <si>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</si>
  <si>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</si>
  <si>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</si>
  <si>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</si>
  <si>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</si>
  <si>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</si>
  <si>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</si>
  <si>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</si>
  <si>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</si>
  <si>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</si>
  <si>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</si>
  <si>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</si>
  <si>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</si>
  <si>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</si>
  <si>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</si>
  <si>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</si>
  <si>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</si>
  <si>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</si>
  <si>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</si>
  <si>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</si>
  <si>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</si>
  <si>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</si>
  <si>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</si>
  <si>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</si>
  <si>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</si>
  <si>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</si>
  <si>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</si>
  <si>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</si>
  <si>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</si>
  <si>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</si>
  <si>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</si>
  <si>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</si>
  <si>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</si>
  <si>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</si>
  <si>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</si>
  <si>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</si>
  <si>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</si>
  <si>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</si>
  <si>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</si>
  <si>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</si>
  <si>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</si>
  <si>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</si>
  <si>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</si>
  <si>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</si>
  <si>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</si>
  <si>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</si>
  <si>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</si>
  <si>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</si>
  <si>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</si>
  <si>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</si>
  <si>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</si>
  <si>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</si>
  <si>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</si>
  <si>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</si>
  <si>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</si>
  <si>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</si>
  <si>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</si>
  <si>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</si>
  <si>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</si>
  <si>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</si>
  <si>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</si>
  <si>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</si>
  <si>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</si>
  <si>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</si>
  <si>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</si>
  <si>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</si>
  <si>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</si>
  <si>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</si>
  <si>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</si>
  <si>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</si>
  <si>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</si>
  <si>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</si>
  <si>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</si>
  <si>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</si>
  <si>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</si>
  <si>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</si>
  <si>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</si>
  <si>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</si>
  <si>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</si>
  <si>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</si>
  <si>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</si>
  <si>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</si>
  <si>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</si>
  <si>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</si>
  <si>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</si>
  <si>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</si>
  <si>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</si>
  <si>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</si>
  <si>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</si>
  <si>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</si>
  <si>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</si>
  <si>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</si>
  <si>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</si>
  <si>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</si>
  <si>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</si>
  <si>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</si>
  <si>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</si>
  <si>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</si>
  <si>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</si>
  <si>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</si>
  <si>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</si>
  <si>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</si>
  <si>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</si>
  <si>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</si>
  <si>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</si>
  <si>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</si>
  <si>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</si>
  <si>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</si>
  <si>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</si>
  <si>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</si>
  <si>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</si>
  <si>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</si>
  <si>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</si>
  <si>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</si>
  <si>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</si>
  <si>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</si>
  <si>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</si>
  <si>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</si>
  <si>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</si>
  <si>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</si>
  <si>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</si>
  <si>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</si>
  <si>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</si>
  <si>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</si>
  <si>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</si>
  <si>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</si>
  <si>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</si>
  <si>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</si>
  <si>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</si>
  <si>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</si>
  <si>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</si>
  <si>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</si>
  <si>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</si>
  <si>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</si>
  <si>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</si>
  <si>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</si>
  <si>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</si>
  <si>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</si>
  <si>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</si>
  <si>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</si>
  <si>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</si>
  <si>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</si>
  <si>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</si>
  <si>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</si>
  <si>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</si>
  <si>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</si>
  <si>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</si>
  <si>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</si>
  <si>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</si>
  <si>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</si>
  <si>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</si>
  <si>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</si>
  <si>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</si>
  <si>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</si>
  <si>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</si>
  <si>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</si>
  <si>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</si>
  <si>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</si>
  <si>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</si>
  <si>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</si>
  <si>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</si>
  <si>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</si>
  <si>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</si>
  <si>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</si>
  <si>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</si>
  <si>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</si>
  <si>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</si>
  <si>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</si>
  <si>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</si>
  <si>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</si>
  <si>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</si>
  <si>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</si>
  <si>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</si>
  <si>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</si>
  <si>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</si>
  <si>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</si>
  <si>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</si>
  <si>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</si>
  <si>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</si>
  <si>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</si>
  <si>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</si>
  <si>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</si>
  <si>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</si>
  <si>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</si>
  <si>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</si>
  <si>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</si>
  <si>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</si>
  <si>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</si>
  <si>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</si>
  <si>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</si>
  <si>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</si>
  <si>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</si>
  <si>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</si>
  <si>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</si>
  <si>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</si>
  <si>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</si>
  <si>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</si>
  <si>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</si>
  <si>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</si>
  <si>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</si>
  <si>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</si>
  <si>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</si>
  <si>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</si>
  <si>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</si>
  <si>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</si>
  <si>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</si>
  <si>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</si>
  <si>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</si>
  <si>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</si>
  <si>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</si>
  <si>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</si>
  <si>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</si>
  <si>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</si>
  <si>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</si>
  <si>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</si>
  <si>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</si>
  <si>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</si>
  <si>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</si>
  <si>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</si>
  <si>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</si>
  <si>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</si>
  <si>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</si>
  <si>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</si>
  <si>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</si>
  <si>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</si>
  <si>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</si>
  <si>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</si>
  <si>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</si>
  <si>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</si>
  <si>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</si>
  <si>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</si>
  <si>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</si>
  <si>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</si>
  <si>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</si>
  <si>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</si>
  <si>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</si>
  <si>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</si>
  <si>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</si>
  <si>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</si>
  <si>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</si>
  <si>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</si>
  <si>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</si>
  <si>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</si>
  <si>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</si>
  <si>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</si>
  <si>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</si>
  <si>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</si>
  <si>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</si>
  <si>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</si>
  <si>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</si>
  <si>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</si>
  <si>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</si>
  <si>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</si>
  <si>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</si>
  <si>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</si>
  <si>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</si>
  <si>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</si>
  <si>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</si>
  <si>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</si>
  <si>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</si>
  <si>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</si>
  <si>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</si>
  <si>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</si>
  <si>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</si>
  <si>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</si>
  <si>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</si>
  <si>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</si>
  <si>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</si>
  <si>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</si>
  <si>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</si>
  <si>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</si>
  <si>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</si>
  <si>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</si>
  <si>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</si>
  <si>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</si>
  <si>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</si>
  <si>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</si>
  <si>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</si>
  <si>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</si>
  <si>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</si>
  <si>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</si>
  <si>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</si>
  <si>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</si>
  <si>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</si>
  <si>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</si>
  <si>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</si>
  <si>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</si>
  <si>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</si>
  <si>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</si>
  <si>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</si>
  <si>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</si>
  <si>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</si>
  <si>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</si>
  <si>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</si>
  <si>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</si>
  <si>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</si>
  <si>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</si>
  <si>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</si>
  <si>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</si>
  <si>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</si>
  <si>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</si>
  <si>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</si>
  <si>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</si>
  <si>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</si>
  <si>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</si>
  <si>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</si>
  <si>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</si>
  <si>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</si>
  <si>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</si>
  <si>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</si>
  <si>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</si>
  <si>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</si>
  <si>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</si>
  <si>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</si>
  <si>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</si>
  <si>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</si>
  <si>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</si>
  <si>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</si>
  <si>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</si>
  <si>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</si>
  <si>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</si>
  <si>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</si>
  <si>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</si>
  <si>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</si>
  <si>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</si>
  <si>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</si>
  <si>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</si>
  <si>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</si>
  <si>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</si>
  <si>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</si>
  <si>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</si>
  <si>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</si>
  <si>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</si>
  <si>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</si>
  <si>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</si>
  <si>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</si>
  <si>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</si>
  <si>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</si>
  <si>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</si>
  <si>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</si>
  <si>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</si>
  <si>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</si>
  <si>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</si>
  <si>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</si>
  <si>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</si>
  <si>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</si>
  <si>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</si>
  <si>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</si>
  <si>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</si>
  <si>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</si>
  <si>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</si>
  <si>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</si>
  <si>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</si>
  <si>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</si>
  <si>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</si>
  <si>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</si>
  <si>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</si>
  <si>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</si>
  <si>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</si>
  <si>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</si>
  <si>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</si>
  <si>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</si>
  <si>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</si>
  <si>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</si>
  <si>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</si>
  <si>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</si>
  <si>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</si>
  <si>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</si>
  <si>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</si>
  <si>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</si>
  <si>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</si>
  <si>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</si>
  <si>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</si>
  <si>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</si>
  <si>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</si>
  <si>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</si>
  <si>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</si>
  <si>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</si>
  <si>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</si>
  <si>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</si>
  <si>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</si>
  <si>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</si>
  <si>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</si>
  <si>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</si>
  <si>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</si>
  <si>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</si>
  <si>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</si>
  <si>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</si>
  <si>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</si>
  <si>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</si>
  <si>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</si>
  <si>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</si>
  <si>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</si>
  <si>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</si>
  <si>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</si>
  <si>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</si>
  <si>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</si>
  <si>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</si>
  <si>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</si>
  <si>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</si>
  <si>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</si>
  <si>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</si>
  <si>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</si>
  <si>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</si>
  <si>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</si>
  <si>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</si>
  <si>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</si>
  <si>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</si>
  <si>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</si>
  <si>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</si>
  <si>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</si>
  <si>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</si>
  <si>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</si>
  <si>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</si>
  <si>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</si>
  <si>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</si>
  <si>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</si>
  <si>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</si>
  <si>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</si>
  <si>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</si>
  <si>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</si>
  <si>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</si>
  <si>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</si>
  <si>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</si>
  <si>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</si>
  <si>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</si>
  <si>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</si>
  <si>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</si>
  <si>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</si>
  <si>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</si>
  <si>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</si>
  <si>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</si>
  <si>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</si>
  <si>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</si>
  <si>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</si>
  <si>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</si>
  <si>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</si>
  <si>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</si>
  <si>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</si>
  <si>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</si>
  <si>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</si>
  <si>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</si>
  <si>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</si>
  <si>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</si>
  <si>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</si>
  <si>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</si>
  <si>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</si>
  <si>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</si>
  <si>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</si>
  <si>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</si>
  <si>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</si>
  <si>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</si>
  <si>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</si>
  <si>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</si>
  <si>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</si>
  <si>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</si>
  <si>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</si>
  <si>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</si>
  <si>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</si>
  <si>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</si>
  <si>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</si>
  <si>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</si>
  <si>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</si>
  <si>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</si>
  <si>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</si>
  <si>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</si>
  <si>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</si>
  <si>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</si>
  <si>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</si>
  <si>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</si>
  <si>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</si>
  <si>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</si>
  <si>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</si>
  <si>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</si>
  <si>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</si>
  <si>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</si>
  <si>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</si>
  <si>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</si>
  <si>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</si>
  <si>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</si>
  <si>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</si>
  <si>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</si>
  <si>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</si>
  <si>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</si>
  <si>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</si>
  <si>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</si>
  <si>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</si>
  <si>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</si>
  <si>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</si>
  <si>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</si>
  <si>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</si>
  <si>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</si>
  <si>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</si>
  <si>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</si>
  <si>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</si>
  <si>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</si>
  <si>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</si>
  <si>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</si>
  <si>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</si>
  <si>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</si>
  <si>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</si>
  <si>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</si>
  <si>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</si>
  <si>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</si>
  <si>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</si>
  <si>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</si>
  <si>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</si>
  <si>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</si>
  <si>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</si>
  <si>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</si>
  <si>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</si>
  <si>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</si>
  <si>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</si>
  <si>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</si>
  <si>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</si>
  <si>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</si>
  <si>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</si>
  <si>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</si>
  <si>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</si>
  <si>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</si>
  <si>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</si>
  <si>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</si>
  <si>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</si>
  <si>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</si>
  <si>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</si>
  <si>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</si>
  <si>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</si>
  <si>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</si>
  <si>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</si>
  <si>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</si>
  <si>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</si>
  <si>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</si>
  <si>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</si>
  <si>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</si>
  <si>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</si>
  <si>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</si>
  <si>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</si>
  <si>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</si>
  <si>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</si>
  <si>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</si>
  <si>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</si>
  <si>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</si>
  <si>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</si>
  <si>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</si>
  <si>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</si>
  <si>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</si>
  <si>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</si>
  <si>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</si>
  <si>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</si>
  <si>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</si>
  <si>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</si>
  <si>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</si>
  <si>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</si>
  <si>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</si>
  <si>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</si>
  <si>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</si>
  <si>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</si>
  <si>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</si>
  <si>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</si>
  <si>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</si>
  <si>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</si>
  <si>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</si>
  <si>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</si>
  <si>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</si>
  <si>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</si>
  <si>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</si>
  <si>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</si>
  <si>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</si>
  <si>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</si>
  <si>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</si>
  <si>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</si>
  <si>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</si>
  <si>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</si>
  <si>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</si>
  <si>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</si>
  <si>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</si>
  <si>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</si>
  <si>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</si>
  <si>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</si>
  <si>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</si>
  <si>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</si>
  <si>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</si>
  <si>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</si>
  <si>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</si>
  <si>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</si>
  <si>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</si>
  <si>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</si>
  <si>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</si>
  <si>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</si>
  <si>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</si>
  <si>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</si>
  <si>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</si>
  <si>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</si>
  <si>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</si>
  <si>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</si>
  <si>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</si>
  <si>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</si>
  <si>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</si>
  <si>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</si>
  <si>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</si>
  <si>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</si>
  <si>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</si>
  <si>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</si>
  <si>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</si>
  <si>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</si>
  <si>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</si>
  <si>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</si>
  <si>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</si>
  <si>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</si>
  <si>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</si>
  <si>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</si>
  <si>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</si>
  <si>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</si>
  <si>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</si>
  <si>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</si>
  <si>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</si>
  <si>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</si>
  <si>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</si>
  <si>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</si>
  <si>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</si>
  <si>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</si>
  <si>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</si>
  <si>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</si>
  <si>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</si>
  <si>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</si>
  <si>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</si>
  <si>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</si>
  <si>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</si>
  <si>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</si>
  <si>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</si>
  <si>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</si>
  <si>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</si>
  <si>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</si>
  <si>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</si>
  <si>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</si>
  <si>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</si>
  <si>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</si>
  <si>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</si>
  <si>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</si>
  <si>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</si>
  <si>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</si>
  <si>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</si>
  <si>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</si>
  <si>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</si>
  <si>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</si>
  <si>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</si>
  <si>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</si>
  <si>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</si>
  <si>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</si>
  <si>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</si>
  <si>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</si>
  <si>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</si>
  <si>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</si>
  <si>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</si>
  <si>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</si>
  <si>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</si>
  <si>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</si>
  <si>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</si>
  <si>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</si>
  <si>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</si>
  <si>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</si>
  <si>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</si>
  <si>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</si>
  <si>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</si>
  <si>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</si>
  <si>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</si>
  <si>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</si>
  <si>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</si>
  <si>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</si>
  <si>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</si>
  <si>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</si>
  <si>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</si>
  <si>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</si>
  <si>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</si>
  <si>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</si>
  <si>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</si>
  <si>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</si>
  <si>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</si>
  <si>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</si>
  <si>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</si>
  <si>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</si>
  <si>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</si>
  <si>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</si>
  <si>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</si>
  <si>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</si>
  <si>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</si>
  <si>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</si>
  <si>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</si>
  <si>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</si>
  <si>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</si>
  <si>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</si>
  <si>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</si>
  <si>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</si>
  <si>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</si>
  <si>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</si>
  <si>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</si>
  <si>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</si>
  <si>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</si>
  <si>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</si>
  <si>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</si>
  <si>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</si>
  <si>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</si>
  <si>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</si>
  <si>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</si>
  <si>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</si>
  <si>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</si>
  <si>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</si>
  <si>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</si>
  <si>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</si>
  <si>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</si>
  <si>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</si>
  <si>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</si>
  <si>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</si>
  <si>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</si>
  <si>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</si>
  <si>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</si>
  <si>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</si>
  <si>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</si>
  <si>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</si>
  <si>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</si>
  <si>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</si>
  <si>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</si>
  <si>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</si>
  <si>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</si>
  <si>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</si>
  <si>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</si>
  <si>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</si>
  <si>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</si>
  <si>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</si>
  <si>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</si>
  <si>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</si>
  <si>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</si>
  <si>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</si>
  <si>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</si>
  <si>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</si>
  <si>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</si>
  <si>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</si>
  <si>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</si>
  <si>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</si>
  <si>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</si>
  <si>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</si>
  <si>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</si>
  <si>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</si>
  <si>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</si>
  <si>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</si>
  <si>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</si>
  <si>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</si>
  <si>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</si>
  <si>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</si>
  <si>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</si>
  <si>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</si>
  <si>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</si>
  <si>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</si>
  <si>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</si>
  <si>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</si>
  <si>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</si>
  <si>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</si>
  <si>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</si>
  <si>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</si>
  <si>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</si>
  <si>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</si>
  <si>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</si>
  <si>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</si>
  <si>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</si>
  <si>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</si>
  <si>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</si>
  <si>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</si>
  <si>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</si>
  <si>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</si>
  <si>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</si>
  <si>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</si>
  <si>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</si>
  <si>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</si>
  <si>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</si>
  <si>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</si>
  <si>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</si>
  <si>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</si>
  <si>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</si>
  <si>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</si>
  <si>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</si>
  <si>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</si>
  <si>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</si>
  <si>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</si>
  <si>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</si>
  <si>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</si>
  <si>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</si>
  <si>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</si>
  <si>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</si>
  <si>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</si>
  <si>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</si>
  <si>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</si>
  <si>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</si>
  <si>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</si>
  <si>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</si>
  <si>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</si>
  <si>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</si>
  <si>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</si>
  <si>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</si>
  <si>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</si>
  <si>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</si>
  <si>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</si>
  <si>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</si>
  <si>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</si>
  <si>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</si>
  <si>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</si>
  <si>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</si>
  <si>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</si>
  <si>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</si>
  <si>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</si>
  <si>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</si>
  <si>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</si>
  <si>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</si>
  <si>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</si>
  <si>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</si>
  <si>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</si>
  <si>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</si>
  <si>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</si>
  <si>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</si>
  <si>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</si>
  <si>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</si>
  <si>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</si>
  <si>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</si>
  <si>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</si>
  <si>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</si>
  <si>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</si>
  <si>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</si>
  <si>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</si>
  <si>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</si>
  <si>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</si>
  <si>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</si>
  <si>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</si>
  <si>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</si>
  <si>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</si>
  <si>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</si>
  <si>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</si>
  <si>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</si>
  <si>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</si>
  <si>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</si>
  <si>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</si>
  <si>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</si>
  <si>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</si>
  <si>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</si>
  <si>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</si>
  <si>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</si>
  <si>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</si>
  <si>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</si>
  <si>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</si>
  <si>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</si>
  <si>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</si>
  <si>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</si>
  <si>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</si>
  <si>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</si>
  <si>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</si>
  <si>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</si>
  <si>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</si>
  <si>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</si>
  <si>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</si>
  <si>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</si>
  <si>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</si>
  <si>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</si>
  <si>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</si>
  <si>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</si>
  <si>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</si>
  <si>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</si>
  <si>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</si>
  <si>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</si>
  <si>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</si>
  <si>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</si>
  <si>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</si>
  <si>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</si>
  <si>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</si>
  <si>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</si>
  <si>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</si>
  <si>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</si>
  <si>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</si>
  <si>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</si>
  <si>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</si>
  <si>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</si>
  <si>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</si>
  <si>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</si>
  <si>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</si>
  <si>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</si>
  <si>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</si>
  <si>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</si>
  <si>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</si>
  <si>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</si>
  <si>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</si>
  <si>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</si>
  <si>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</si>
  <si>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</si>
  <si>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</si>
  <si>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</si>
  <si>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</si>
  <si>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</si>
  <si>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</si>
  <si>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</si>
  <si>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</si>
  <si>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</si>
  <si>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</si>
  <si>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</si>
  <si>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</si>
  <si>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</si>
  <si>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</si>
  <si>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</si>
  <si>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</si>
  <si>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</si>
  <si>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</si>
  <si>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</si>
  <si>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</si>
  <si>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</si>
  <si>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</si>
  <si>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</si>
  <si>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</si>
  <si>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</si>
  <si>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</si>
  <si>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</si>
  <si>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</si>
  <si>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</si>
  <si>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</si>
  <si>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</si>
  <si>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</si>
  <si>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</si>
  <si>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</si>
  <si>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</si>
  <si>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</si>
  <si>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</si>
  <si>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</si>
  <si>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</si>
  <si>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</si>
  <si>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</si>
  <si>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</si>
  <si>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</si>
  <si>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</si>
  <si>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</si>
  <si>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</si>
  <si>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</si>
  <si>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</si>
  <si>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</si>
  <si>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</si>
  <si>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</si>
  <si>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</si>
  <si>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</si>
  <si>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</si>
  <si>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</si>
  <si>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</si>
  <si>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</si>
  <si>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</si>
  <si>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</si>
  <si>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</si>
  <si>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</si>
  <si>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</si>
  <si>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</si>
  <si>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</si>
  <si>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</si>
  <si>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</si>
  <si>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</si>
  <si>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</si>
  <si>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</si>
  <si>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</si>
  <si>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</si>
  <si>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</si>
  <si>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</si>
  <si>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</si>
  <si>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</si>
  <si>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</si>
  <si>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</si>
  <si>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</si>
  <si>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</si>
  <si>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</si>
  <si>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</si>
  <si>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</si>
  <si>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</si>
  <si>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</si>
  <si>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</si>
  <si>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</si>
  <si>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</si>
  <si>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</si>
  <si>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</si>
  <si>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</si>
  <si>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</si>
  <si>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</si>
  <si>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</si>
  <si>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</si>
  <si>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</si>
  <si>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</si>
  <si>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</si>
  <si>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</si>
  <si>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</si>
  <si>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</si>
  <si>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</si>
  <si>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</si>
  <si>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</si>
  <si>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</si>
  <si>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</si>
  <si>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</si>
  <si>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</si>
  <si>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</si>
  <si>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</si>
  <si>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</si>
  <si>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</si>
  <si>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</si>
  <si>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</si>
  <si>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</si>
  <si>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</si>
  <si>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</si>
  <si>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</si>
  <si>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</si>
  <si>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</si>
  <si>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</si>
  <si>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</si>
  <si>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</si>
  <si>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</si>
  <si>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</si>
  <si>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</si>
  <si>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</si>
  <si>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</si>
  <si>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</si>
  <si>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</si>
  <si>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</si>
  <si>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</si>
  <si>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</si>
  <si>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</si>
  <si>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</si>
  <si>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</si>
  <si>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</si>
  <si>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</si>
  <si>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</si>
  <si>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</si>
  <si>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</si>
  <si>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</si>
  <si>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</si>
  <si>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</si>
  <si>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</si>
  <si>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</si>
  <si>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</si>
  <si>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</si>
  <si>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</si>
  <si>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</si>
  <si>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</si>
  <si>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</si>
  <si>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</si>
  <si>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</si>
  <si>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</si>
  <si>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</si>
  <si>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</si>
  <si>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</si>
  <si>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</si>
  <si>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</si>
  <si>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</si>
  <si>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</si>
  <si>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</si>
  <si>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</si>
  <si>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</si>
  <si>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</si>
  <si>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</si>
  <si>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</si>
  <si>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</si>
  <si>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</si>
  <si>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</si>
  <si>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</si>
  <si>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</si>
  <si>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</si>
  <si>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</si>
  <si>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</si>
  <si>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</si>
  <si>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</si>
  <si>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</si>
  <si>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</si>
  <si>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</si>
  <si>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</si>
  <si>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</si>
  <si>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</si>
  <si>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</si>
  <si>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</si>
  <si>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</si>
  <si>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</si>
  <si>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</si>
  <si>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</si>
  <si>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</si>
  <si>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</si>
  <si>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</si>
  <si>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</si>
  <si>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</si>
  <si>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</si>
  <si>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</si>
  <si>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</si>
  <si>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</si>
  <si>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</si>
  <si>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</si>
  <si>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</si>
  <si>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</si>
  <si>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</si>
  <si>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</si>
  <si>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</si>
  <si>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</si>
  <si>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</si>
  <si>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</si>
  <si>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</si>
  <si>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</si>
  <si>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</si>
  <si>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</si>
  <si>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</si>
  <si>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</si>
  <si>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</si>
  <si>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</si>
  <si>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</si>
  <si>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</si>
  <si>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</si>
  <si>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</si>
  <si>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</si>
  <si>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</si>
  <si>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</si>
  <si>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</si>
  <si>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</si>
  <si>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</si>
  <si>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</si>
  <si>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</si>
  <si>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</si>
  <si>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</si>
  <si>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</si>
  <si>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</si>
  <si>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</si>
  <si>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</si>
  <si>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</si>
  <si>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</si>
  <si>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</si>
  <si>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</si>
  <si>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</si>
  <si>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</si>
  <si>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</si>
  <si>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</si>
  <si>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</si>
  <si>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</si>
  <si>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</si>
  <si>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</si>
  <si>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</si>
  <si>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</si>
  <si>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</si>
  <si>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</si>
  <si>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</si>
  <si>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</si>
  <si>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</si>
  <si>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</si>
  <si>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</si>
  <si>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</si>
  <si>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</si>
  <si>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</si>
  <si>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</si>
  <si>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</si>
  <si>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</si>
  <si>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</si>
  <si>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</si>
  <si>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</si>
  <si>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</si>
  <si>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</si>
  <si>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</si>
  <si>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</si>
  <si>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</si>
  <si>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</si>
  <si>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</si>
  <si>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</si>
  <si>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</si>
  <si>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</si>
  <si>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</si>
  <si>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</si>
  <si>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</si>
  <si>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</si>
  <si>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</si>
  <si>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</si>
  <si>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</si>
  <si>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</si>
  <si>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</si>
  <si>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</si>
  <si>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</si>
  <si>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</si>
  <si>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</si>
  <si>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</si>
  <si>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</si>
  <si>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</si>
  <si>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</si>
  <si>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</si>
  <si>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</si>
  <si>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</si>
  <si>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</si>
  <si>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</si>
  <si>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</si>
  <si>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</si>
  <si>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</si>
  <si>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</si>
  <si>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</si>
  <si>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</si>
  <si>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</si>
  <si>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</si>
  <si>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</si>
  <si>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</si>
  <si>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</si>
  <si>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</si>
  <si>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</si>
  <si>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</si>
  <si>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</si>
  <si>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</si>
  <si>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</si>
  <si>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</si>
  <si>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</si>
  <si>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</si>
  <si>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</si>
  <si>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</si>
  <si>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</si>
  <si>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</si>
  <si>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</si>
  <si>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</si>
  <si>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</si>
  <si>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</si>
  <si>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</si>
  <si>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</si>
  <si>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</si>
  <si>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</si>
  <si>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</si>
  <si>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</si>
  <si>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</si>
  <si>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</si>
  <si>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</si>
  <si>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</si>
  <si>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</si>
  <si>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</si>
  <si>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</si>
  <si>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</si>
  <si>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</si>
  <si>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</si>
  <si>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</si>
  <si>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</si>
  <si>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</si>
  <si>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</si>
  <si>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</si>
  <si>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</si>
  <si>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</si>
  <si>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</si>
  <si>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</si>
  <si>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</si>
  <si>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</si>
  <si>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</si>
  <si>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</si>
  <si>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</si>
  <si>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</si>
  <si>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</si>
  <si>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</si>
  <si>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</si>
  <si>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</si>
  <si>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</si>
  <si>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</si>
  <si>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</si>
  <si>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</si>
  <si>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</si>
  <si>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</si>
  <si>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</si>
  <si>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</si>
  <si>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</si>
  <si>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</si>
  <si>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</si>
  <si>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</si>
  <si>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</si>
  <si>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</si>
  <si>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</si>
  <si>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</si>
  <si>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</si>
  <si>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</si>
  <si>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</si>
  <si>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</si>
  <si>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</si>
  <si>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</si>
  <si>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</si>
  <si>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</si>
  <si>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</si>
  <si>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</si>
  <si>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</si>
  <si>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</si>
  <si>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</si>
  <si>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</si>
  <si>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</si>
  <si>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</si>
  <si>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</si>
  <si>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</si>
  <si>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</si>
  <si>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</si>
  <si>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</si>
  <si>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</si>
  <si>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</si>
  <si>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</si>
  <si>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</si>
  <si>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</si>
  <si>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</si>
  <si>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</si>
  <si>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</si>
  <si>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</si>
  <si>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</si>
  <si>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</si>
  <si>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</si>
  <si>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</si>
  <si>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</si>
  <si>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</si>
  <si>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</si>
  <si>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</si>
  <si>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</si>
  <si>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</si>
  <si>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</si>
  <si>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</si>
  <si>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</si>
  <si>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</si>
  <si>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</si>
  <si>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</si>
  <si>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</si>
  <si>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</si>
  <si>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</si>
  <si>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</si>
  <si>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</si>
  <si>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</si>
  <si>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</si>
  <si>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</si>
  <si>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</si>
  <si>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</si>
  <si>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</si>
  <si>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</si>
  <si>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</si>
  <si>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</si>
  <si>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</si>
  <si>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</si>
  <si>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</si>
  <si>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</si>
  <si>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</si>
  <si>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</si>
  <si>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</si>
  <si>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</si>
  <si>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</si>
  <si>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</si>
  <si>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</si>
  <si>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</si>
  <si>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</si>
  <si>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</si>
  <si>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</si>
  <si>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</si>
  <si>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</si>
  <si>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</si>
  <si>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</si>
  <si>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</si>
  <si>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</si>
  <si>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</si>
  <si>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</si>
  <si>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</si>
  <si>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</si>
  <si>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</si>
  <si>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</si>
  <si>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</si>
  <si>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</si>
  <si>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</si>
  <si>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</si>
  <si>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</si>
  <si>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</si>
  <si>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</si>
  <si>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</si>
  <si>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</si>
  <si>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</si>
  <si>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</si>
  <si>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</si>
  <si>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</si>
  <si>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</si>
  <si>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</si>
  <si>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</si>
  <si>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</si>
  <si>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</si>
  <si>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</si>
  <si>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</si>
  <si>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</si>
  <si>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</si>
  <si>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</si>
  <si>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</si>
  <si>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</si>
  <si>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</si>
  <si>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</si>
  <si>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</si>
  <si>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</si>
  <si>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</si>
  <si>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</si>
  <si>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</si>
  <si>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</si>
  <si>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</si>
  <si>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</si>
  <si>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</si>
  <si>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</si>
  <si>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</si>
  <si>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</si>
  <si>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</si>
  <si>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</si>
  <si>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</si>
  <si>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</si>
  <si>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</si>
  <si>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</si>
  <si>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</si>
  <si>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</si>
  <si>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</si>
  <si>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</si>
  <si>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</si>
  <si>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</si>
  <si>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</si>
  <si>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</si>
  <si>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</si>
  <si>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</si>
  <si>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</si>
  <si>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</si>
  <si>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</si>
  <si>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</si>
  <si>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</si>
  <si>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</si>
  <si>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</si>
  <si>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</si>
  <si>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</si>
  <si>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</si>
  <si>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</si>
  <si>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</si>
  <si>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</si>
  <si>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</si>
  <si>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</si>
  <si>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</si>
  <si>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</si>
  <si>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</si>
  <si>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</si>
  <si>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</si>
  <si>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</si>
  <si>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</si>
  <si>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</si>
  <si>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</si>
  <si>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</si>
  <si>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</si>
  <si>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</si>
  <si>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</si>
  <si>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</si>
  <si>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</si>
  <si>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</si>
  <si>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</si>
  <si>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</si>
  <si>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</si>
  <si>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</si>
  <si>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</si>
  <si>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</si>
  <si>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</si>
  <si>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</si>
  <si>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</si>
  <si>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</si>
  <si>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</si>
  <si>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</si>
  <si>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</si>
  <si>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</si>
  <si>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</si>
  <si>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</si>
  <si>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</si>
  <si>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</si>
  <si>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</si>
  <si>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</si>
  <si>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</si>
  <si>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</si>
  <si>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</si>
  <si>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</si>
  <si>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</si>
  <si>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</si>
  <si>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</si>
  <si>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</si>
  <si>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</si>
  <si>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</si>
  <si>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</si>
  <si>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</si>
  <si>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</si>
  <si>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</si>
  <si>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</si>
  <si>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</si>
  <si>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</si>
  <si>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</si>
  <si>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</si>
  <si>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</si>
  <si>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</si>
  <si>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</si>
  <si>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</si>
  <si>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</si>
  <si>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</si>
  <si>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</si>
  <si>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</si>
  <si>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</si>
  <si>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</si>
  <si>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</si>
  <si>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</si>
  <si>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</si>
  <si>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</si>
  <si>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</si>
  <si>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</si>
  <si>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</si>
  <si>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</si>
  <si>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</si>
  <si>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</si>
  <si>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</si>
  <si>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</si>
  <si>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</si>
  <si>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</si>
  <si>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</si>
  <si>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</si>
  <si>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</si>
  <si>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</si>
  <si>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</si>
  <si>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</si>
  <si>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</si>
  <si>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</si>
  <si>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</si>
  <si>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</si>
  <si>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</si>
  <si>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</si>
  <si>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</si>
  <si>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</si>
  <si>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</si>
  <si>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</si>
  <si>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</si>
  <si>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</si>
  <si>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</si>
  <si>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</si>
  <si>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</si>
  <si>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</si>
  <si>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</si>
  <si>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</si>
  <si>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</si>
  <si>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</si>
  <si>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</si>
  <si>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</si>
  <si>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</si>
  <si>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</si>
  <si>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</si>
  <si>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</si>
  <si>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</si>
  <si>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</si>
  <si>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</si>
  <si>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</si>
  <si>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</si>
  <si>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</si>
  <si>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</si>
  <si>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</si>
  <si>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</si>
  <si>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</si>
  <si>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</si>
  <si>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</si>
  <si>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</si>
  <si>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</si>
  <si>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</si>
  <si>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</si>
  <si>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</si>
  <si>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</si>
  <si>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</si>
  <si>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</si>
  <si>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</si>
  <si>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</si>
  <si>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</si>
  <si>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</si>
  <si>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</si>
  <si>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</si>
  <si>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</si>
  <si>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</si>
  <si>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</si>
  <si>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</si>
  <si>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</si>
  <si>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</si>
  <si>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</si>
  <si>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</si>
  <si>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</si>
  <si>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</si>
  <si>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</si>
  <si>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</si>
  <si>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</si>
  <si>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</si>
  <si>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</si>
  <si>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</si>
  <si>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</si>
  <si>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</si>
  <si>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</si>
  <si>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</si>
  <si>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</si>
  <si>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</si>
  <si>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</si>
  <si>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</si>
  <si>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</si>
  <si>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</si>
  <si>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</si>
  <si>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</si>
  <si>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</si>
  <si>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</si>
  <si>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</si>
  <si>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</si>
  <si>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</si>
  <si>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</si>
  <si>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</si>
  <si>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</si>
  <si>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</si>
  <si>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</si>
  <si>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</si>
  <si>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</si>
  <si>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</si>
  <si>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</si>
  <si>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</si>
  <si>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</si>
  <si>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</si>
  <si>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</si>
  <si>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</si>
  <si>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</si>
  <si>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</si>
  <si>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</si>
  <si>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</si>
  <si>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</si>
  <si>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</si>
  <si>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</si>
  <si>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</si>
  <si>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</si>
  <si>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</si>
  <si>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</si>
  <si>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</si>
  <si>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</si>
  <si>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</si>
  <si>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</si>
  <si>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</si>
  <si>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</si>
  <si>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</si>
  <si>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</si>
  <si>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</si>
  <si>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</si>
  <si>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</si>
  <si>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</si>
  <si>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</si>
  <si>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</si>
  <si>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</si>
  <si>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</si>
  <si>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</si>
  <si>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</si>
  <si>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</si>
  <si>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</si>
  <si>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</si>
  <si>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</si>
  <si>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</si>
  <si>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</si>
  <si>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</si>
  <si>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</si>
  <si>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</si>
  <si>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</si>
  <si>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</si>
  <si>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</si>
  <si>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</si>
  <si>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</si>
  <si>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</si>
  <si>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</si>
  <si>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</si>
  <si>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</si>
  <si>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</si>
  <si>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</si>
  <si>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</si>
  <si>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</si>
  <si>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</si>
  <si>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</si>
  <si>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</si>
  <si>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</si>
  <si>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</si>
  <si>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</si>
  <si>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</si>
  <si>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</si>
  <si>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</si>
  <si>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</si>
  <si>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</si>
  <si>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</si>
  <si>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</si>
  <si>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</si>
  <si>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</si>
  <si>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</si>
  <si>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</si>
  <si>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</si>
  <si>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</si>
  <si>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</si>
  <si>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</si>
  <si>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</si>
  <si>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</si>
  <si>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</si>
  <si>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</si>
  <si>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</si>
  <si>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</si>
  <si>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</si>
  <si>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</si>
  <si>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</si>
  <si>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</si>
  <si>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</si>
  <si>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</si>
  <si>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</si>
  <si>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</si>
  <si>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</si>
  <si>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</si>
  <si>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</si>
  <si>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</si>
  <si>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</si>
  <si>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</si>
  <si>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</si>
  <si>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</si>
  <si>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</si>
  <si>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</si>
  <si>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</si>
  <si>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</si>
  <si>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</si>
  <si>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</si>
  <si>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</si>
  <si>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</si>
  <si>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</si>
  <si>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</si>
  <si>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</si>
  <si>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</si>
  <si>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</si>
  <si>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</si>
  <si>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</si>
  <si>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</si>
  <si>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</si>
  <si>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</si>
  <si>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</si>
  <si>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</si>
  <si>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</si>
  <si>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</si>
  <si>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</si>
  <si>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</si>
  <si>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</si>
  <si>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</si>
  <si>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</si>
  <si>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</si>
  <si>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</si>
  <si>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</si>
  <si>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</si>
  <si>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</si>
  <si>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</si>
  <si>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</si>
  <si>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</si>
  <si>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</si>
  <si>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</si>
  <si>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</si>
  <si>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</si>
  <si>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</si>
  <si>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</si>
  <si>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</si>
  <si>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</si>
  <si>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</si>
  <si>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</si>
  <si>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</si>
  <si>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</si>
  <si>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</si>
  <si>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</si>
  <si>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</si>
  <si>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</si>
  <si>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</si>
  <si>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</si>
  <si>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</si>
  <si>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</si>
  <si>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</si>
  <si>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</si>
  <si>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</si>
  <si>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</si>
  <si>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</si>
  <si>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</si>
  <si>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</si>
  <si>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</si>
  <si>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</si>
  <si>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</si>
  <si>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</si>
  <si>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</si>
  <si>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</si>
  <si>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</si>
  <si>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</si>
  <si>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</si>
  <si>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</si>
  <si>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</si>
  <si>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</si>
  <si>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</si>
  <si>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</si>
  <si>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</si>
  <si>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</si>
  <si>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</si>
  <si>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</si>
  <si>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</si>
  <si>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</si>
  <si>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</si>
  <si>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</si>
  <si>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</si>
  <si>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</si>
  <si>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</si>
  <si>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</si>
  <si>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</si>
  <si>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</si>
  <si>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</si>
  <si>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</si>
  <si>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</si>
  <si>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</si>
  <si>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</si>
  <si>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</si>
  <si>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</si>
  <si>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</si>
  <si>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</si>
  <si>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</si>
  <si>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</si>
  <si>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</si>
  <si>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</si>
  <si>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</si>
  <si>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</si>
  <si>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</si>
  <si>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</si>
  <si>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</si>
  <si>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</si>
  <si>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</si>
  <si>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</si>
  <si>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</si>
  <si>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</si>
  <si>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</si>
  <si>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</si>
  <si>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</si>
  <si>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</si>
  <si>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</si>
  <si>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</si>
  <si>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</si>
  <si>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</si>
  <si>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</si>
  <si>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</si>
  <si>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</si>
  <si>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</si>
  <si>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</si>
  <si>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</si>
  <si>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</si>
  <si>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</si>
  <si>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</si>
  <si>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</si>
  <si>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</si>
  <si>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</si>
  <si>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</si>
  <si>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</si>
  <si>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</si>
  <si>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</si>
  <si>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</si>
  <si>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</si>
  <si>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</si>
  <si>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</si>
  <si>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</si>
  <si>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</si>
  <si>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</si>
  <si>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</si>
  <si>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</si>
  <si>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</si>
  <si>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</si>
  <si>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</si>
  <si>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</si>
  <si>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</si>
  <si>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</si>
  <si>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</si>
  <si>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</si>
  <si>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</si>
  <si>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</si>
  <si>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</si>
  <si>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</si>
  <si>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</si>
  <si>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</si>
  <si>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</si>
  <si>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</si>
  <si>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</si>
  <si>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</si>
  <si>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</si>
  <si>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</si>
  <si>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</si>
  <si>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</si>
  <si>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</si>
  <si>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</si>
  <si>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</si>
  <si>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</si>
  <si>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</si>
  <si>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</si>
  <si>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</si>
  <si>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</si>
  <si>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</si>
  <si>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</si>
  <si>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</si>
  <si>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</si>
  <si>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</si>
  <si>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</si>
  <si>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</si>
  <si>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</si>
  <si>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</si>
  <si>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</si>
  <si>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</si>
  <si>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</si>
  <si>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</si>
  <si>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</si>
  <si>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</si>
  <si>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</si>
  <si>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</si>
  <si>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</si>
  <si>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</si>
  <si>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</si>
  <si>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</si>
  <si>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</si>
  <si>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</si>
  <si>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</si>
  <si>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</si>
  <si>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</si>
  <si>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</si>
  <si>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</si>
  <si>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</si>
  <si>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</si>
  <si>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</si>
  <si>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</si>
  <si>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</si>
  <si>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</si>
  <si>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</si>
  <si>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</si>
  <si>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</si>
  <si>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</si>
  <si>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</si>
  <si>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</si>
  <si>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</si>
  <si>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</si>
  <si>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</si>
  <si>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</si>
  <si>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</si>
  <si>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</si>
  <si>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</si>
  <si>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</si>
  <si>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</si>
  <si>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</si>
  <si>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</si>
  <si>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</si>
  <si>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</si>
  <si>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</si>
  <si>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</si>
  <si>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</si>
  <si>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</si>
  <si>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</si>
  <si>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</si>
  <si>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</si>
  <si>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</si>
  <si>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</si>
  <si>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</si>
  <si>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</si>
  <si>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</si>
  <si>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</si>
  <si>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</si>
  <si>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</si>
  <si>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</si>
  <si>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</si>
  <si>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</si>
  <si>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</si>
  <si>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</si>
  <si>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</si>
  <si>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</si>
  <si>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</si>
  <si>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</si>
  <si>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</si>
  <si>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</si>
  <si>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</si>
  <si>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</si>
  <si>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</si>
  <si>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</si>
  <si>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</si>
  <si>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</si>
  <si>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</si>
  <si>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</si>
  <si>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</si>
  <si>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</si>
  <si>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</si>
  <si>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</si>
  <si>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</si>
  <si>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</si>
  <si>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</si>
  <si>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</si>
  <si>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</si>
  <si>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</si>
  <si>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</si>
  <si>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</si>
  <si>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</si>
  <si>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</si>
  <si>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</si>
  <si>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</si>
  <si>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</si>
  <si>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</si>
  <si>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</si>
  <si>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</si>
  <si>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</si>
  <si>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</si>
  <si>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</si>
  <si>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</si>
  <si>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</si>
  <si>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</si>
  <si>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</si>
  <si>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</si>
  <si>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</si>
  <si>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</si>
  <si>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</si>
  <si>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</si>
  <si>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</si>
  <si>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</si>
  <si>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</si>
  <si>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</si>
  <si>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</si>
  <si>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</si>
  <si>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</si>
  <si>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</si>
  <si>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</si>
  <si>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</si>
  <si>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</si>
  <si>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</si>
  <si>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</si>
  <si>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</si>
  <si>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</si>
  <si>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</si>
  <si>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</si>
  <si>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</si>
  <si>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</si>
  <si>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</si>
  <si>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</si>
  <si>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</si>
  <si>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</si>
  <si>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</si>
  <si>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</si>
  <si>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</si>
  <si>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</si>
  <si>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</si>
  <si>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</si>
  <si>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</si>
  <si>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</si>
  <si>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</si>
  <si>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</si>
  <si>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</si>
  <si>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</si>
  <si>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</si>
  <si>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</si>
  <si>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</si>
  <si>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</si>
  <si>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</si>
  <si>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</si>
  <si>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</si>
  <si>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</si>
  <si>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</si>
  <si>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</si>
  <si>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</si>
  <si>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</si>
  <si>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</si>
  <si>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</si>
  <si>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</si>
  <si>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</si>
  <si>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</si>
  <si>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</si>
  <si>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</si>
  <si>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</si>
  <si>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</si>
  <si>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</si>
  <si>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</si>
  <si>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</si>
  <si>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</si>
  <si>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</si>
  <si>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</si>
  <si>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</si>
  <si>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</si>
  <si>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</si>
  <si>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</si>
  <si>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조이오토(대구)_260518_181917.xlsx</t>
    <phoneticPr fontId="2" type="noConversion"/>
  </si>
  <si>
    <t>그린오토매틱(제주)</t>
    <phoneticPr fontId="2" type="noConversion"/>
  </si>
  <si>
    <t>울산북구진장284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</si>
</sst>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5466</v>
      </c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46160</v>
      </c>
      <c r="U2" s="355"/>
    </row>
    <row r="3" spans="1:21" ht="24.95" customHeight="1">
      <c r="A3" s="366" t="s">
        <v>1148</v>
      </c>
      <c r="B3" s="37" t="s">
        <v>58</v>
      </c>
      <c r="C3" s="369" t="s">
        <v>1307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56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55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5156</v>
      </c>
      <c r="B8" s="391"/>
      <c r="C8" s="391"/>
      <c r="D8" s="391"/>
      <c r="E8" s="392"/>
      <c r="F8" s="393">
        <v>33108839889</v>
      </c>
      <c r="G8" s="394"/>
      <c r="H8" s="394"/>
      <c r="I8" s="395"/>
      <c r="J8" s="401">
        <v>2500000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2500000</v>
      </c>
      <c r="U8" s="400"/>
    </row>
    <row r="9" spans="1:21" ht="15.6" customHeight="1">
      <c r="A9" s="381" t="s">
        <v>1477</v>
      </c>
      <c r="B9" s="382"/>
      <c r="C9" s="382"/>
      <c r="D9" s="382"/>
      <c r="E9" s="383"/>
      <c r="F9" s="384"/>
      <c r="G9" s="382"/>
      <c r="H9" s="382"/>
      <c r="I9" s="383"/>
      <c r="J9" s="403">
        <v>220000</v>
      </c>
      <c r="K9" s="403"/>
      <c r="L9" s="403"/>
      <c r="M9" s="403"/>
      <c r="N9" s="403"/>
      <c r="O9" s="404">
        <v>1</v>
      </c>
      <c r="P9" s="404"/>
      <c r="Q9" s="385"/>
      <c r="R9" s="386"/>
      <c r="S9" s="387"/>
      <c r="T9" s="388">
        <v>220000</v>
      </c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2720000</v>
      </c>
      <c r="K20" s="437"/>
      <c r="L20" s="437"/>
      <c r="M20" s="437"/>
      <c r="N20" s="438"/>
      <c r="O20" s="474">
        <f>SUM(O8:P19)</f>
        <v>2</v>
      </c>
      <c r="P20" s="474"/>
      <c r="Q20" s="439">
        <f>SUM(Q8:S19)</f>
        <v>0</v>
      </c>
      <c r="R20" s="440"/>
      <c r="S20" s="441"/>
      <c r="T20" s="440">
        <f>SUM(T8:U15)</f>
        <v>2720000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2719999.9000000004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조이오토(대구)</v>
      </c>
      <c r="R21" s="434"/>
      <c r="S21" s="434"/>
      <c r="T21" s="434"/>
      <c r="U21" s="435"/>
    </row>
    <row r="22" spans="1:21" ht="20.100000000000001" customHeight="1">
      <c r="A22" s="475" t="s">
        <v>5468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WBA21EH00PCM18538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46160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조이오토(대구)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대구광역시 북구 연암로42길 43-1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010-4141-9634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Rear_Diff</v>
      </c>
      <c r="B31" s="452"/>
      <c r="C31" s="452"/>
      <c r="D31" s="452"/>
      <c r="E31" s="452"/>
      <c r="F31" s="452">
        <f>F8</f>
        <v>33108839889</v>
      </c>
      <c r="G31" s="452"/>
      <c r="H31" s="452"/>
      <c r="I31" s="452"/>
      <c r="J31" s="456">
        <f>J8</f>
        <v>2500000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2500000</v>
      </c>
      <c r="U31" s="455"/>
    </row>
    <row r="32" spans="1:21" ht="15.6" customHeight="1">
      <c r="A32" s="446" t="str">
        <f t="shared" ref="A32:A38" si="0">A9</f>
        <v>UPS진행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220000</v>
      </c>
      <c r="K32" s="457"/>
      <c r="L32" s="457"/>
      <c r="M32" s="457"/>
      <c r="N32" s="457"/>
      <c r="O32" s="457">
        <f t="shared" ref="O32:O38" si="3">O9</f>
        <v>1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220000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2720000</v>
      </c>
      <c r="K43" s="437"/>
      <c r="L43" s="437"/>
      <c r="M43" s="437"/>
      <c r="N43" s="438"/>
      <c r="O43" s="474">
        <f>O20</f>
        <v>2</v>
      </c>
      <c r="P43" s="474"/>
      <c r="Q43" s="439">
        <f>Q20</f>
        <v>0</v>
      </c>
      <c r="R43" s="440"/>
      <c r="S43" s="440"/>
      <c r="T43" s="440">
        <f>T20</f>
        <v>2720000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2719999.9000000004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조이오토(대구)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55"/>
  <sheetViews>
    <sheetView workbookViewId="0">
      <pane xSplit="1" ySplit="1" topLeftCell="B3374" activePane="bottomRight" state="frozen"/>
      <selection activeCell="N26" sqref="N26"/>
      <selection pane="topRight" activeCell="N26" sqref="N26"/>
      <selection pane="bottomLeft" activeCell="N26" sqref="N26"/>
      <selection pane="bottomRight" activeCell="M3402" sqref="M340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3962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5037</v>
      </c>
      <c r="G19" s="282" t="s">
        <v>5038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5267</v>
      </c>
      <c r="E633" s="282" t="s">
        <v>3812</v>
      </c>
      <c r="F633" s="284" t="s">
        <v>4665</v>
      </c>
      <c r="G633" s="282" t="s">
        <v>5268</v>
      </c>
      <c r="I633" s="257">
        <v>1050000</v>
      </c>
      <c r="J633" s="261">
        <v>1</v>
      </c>
      <c r="M633" s="257">
        <v>1050000</v>
      </c>
      <c r="O633" s="257" t="s">
        <v>5265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58">
        <v>3206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58">
        <v>3212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58">
        <v>3214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58">
        <v>3249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58">
        <v>3279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58">
        <v>3280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58">
        <v>3284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58">
        <v>3301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58">
        <v>3302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5128</v>
      </c>
      <c r="R3370" t="s">
        <v>4909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5129</v>
      </c>
      <c r="R3410" t="s">
        <v>4909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5469</v>
      </c>
      <c r="G3463" s="282" t="s">
        <v>5469</v>
      </c>
      <c r="N3463" s="257">
        <v>-1155000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5155</v>
      </c>
      <c r="G3480" s="282" t="s">
        <v>5156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5131</v>
      </c>
      <c r="Q3605" s="282" t="s">
        <v>5130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5047</v>
      </c>
      <c r="F3670" s="284" t="s">
        <v>4202</v>
      </c>
      <c r="G3670" s="282" t="s">
        <v>5048</v>
      </c>
      <c r="H3670" s="261" t="s">
        <v>5049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5050</v>
      </c>
      <c r="P3670" s="282" t="s">
        <v>5051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5361</v>
      </c>
      <c r="G3683" s="282" t="s">
        <v>5362</v>
      </c>
      <c r="H3683" s="261" t="s">
        <v>5363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4761</v>
      </c>
      <c r="G3687" s="282" t="s">
        <v>5036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5039</v>
      </c>
      <c r="G3690" s="282" t="s">
        <v>5039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5042</v>
      </c>
      <c r="H3695" s="261" t="s">
        <v>5043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5046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5052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5053</v>
      </c>
      <c r="P3702" s="282" t="s">
        <v>5054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5056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4914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5405</v>
      </c>
      <c r="G3706" s="282" t="s">
        <v>5061</v>
      </c>
      <c r="H3706" s="261">
        <v>6058008065</v>
      </c>
      <c r="J3706" s="261">
        <v>1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5063</v>
      </c>
      <c r="E3707" s="282" t="s">
        <v>3812</v>
      </c>
      <c r="G3707" s="282" t="s">
        <v>4920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4665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5067</v>
      </c>
      <c r="P3708" s="282" t="s">
        <v>5068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5070</v>
      </c>
      <c r="P3709" s="282" t="s">
        <v>5071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5073</v>
      </c>
      <c r="P3710" s="282" t="s">
        <v>5074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5076</v>
      </c>
      <c r="P3711" s="282" t="s">
        <v>4504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5076</v>
      </c>
      <c r="P3712" s="257" t="s">
        <v>4504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5078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4665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5084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4748</v>
      </c>
      <c r="H3718" s="261" t="s">
        <v>4749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5094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5096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5097</v>
      </c>
      <c r="P3720" s="282" t="s">
        <v>5098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5097</v>
      </c>
      <c r="P3721" s="257" t="s">
        <v>5098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5100</v>
      </c>
      <c r="P3722" s="282" t="s">
        <v>5101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5063</v>
      </c>
      <c r="G3728" s="282" t="s">
        <v>5063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5104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5104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5280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5104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5115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5117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5117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5117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5119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5120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5120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5123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5125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5125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5124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5125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5125</v>
      </c>
      <c r="Q3743" s="282" t="s">
        <v>5127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4914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5133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5280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5281</v>
      </c>
      <c r="F3758" s="284" t="s">
        <v>5282</v>
      </c>
      <c r="G3758" s="282" t="s">
        <v>5283</v>
      </c>
      <c r="H3758" s="261" t="s">
        <v>5284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4980</v>
      </c>
      <c r="H3760" s="261" t="s">
        <v>4981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4886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5140</v>
      </c>
    </row>
    <row r="3762" spans="1:17">
      <c r="A3762" s="58">
        <v>3767</v>
      </c>
      <c r="C3762" s="256">
        <v>46141</v>
      </c>
      <c r="D3762" s="282" t="s">
        <v>5142</v>
      </c>
      <c r="E3762" s="282" t="s">
        <v>5143</v>
      </c>
      <c r="G3762" s="282" t="s">
        <v>5144</v>
      </c>
      <c r="H3762" s="261" t="s">
        <v>5145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5149</v>
      </c>
    </row>
    <row r="3763" spans="1:17">
      <c r="A3763" s="58">
        <v>3768</v>
      </c>
      <c r="C3763" s="256">
        <v>46141</v>
      </c>
      <c r="D3763" s="282" t="s">
        <v>5142</v>
      </c>
      <c r="E3763" s="282" t="s">
        <v>5143</v>
      </c>
      <c r="G3763" s="282" t="s">
        <v>5146</v>
      </c>
      <c r="H3763" s="261" t="s">
        <v>5147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5148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5150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5152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5157</v>
      </c>
      <c r="Q3772" s="282" t="s">
        <v>5160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5171</v>
      </c>
      <c r="G3773" s="282" t="s">
        <v>5172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5162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5163</v>
      </c>
      <c r="P3774" s="282" t="s">
        <v>5164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5173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4665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4914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4665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4463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5271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4980</v>
      </c>
      <c r="H3795" s="261" t="s">
        <v>4981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5276</v>
      </c>
      <c r="G3796" s="282" t="s">
        <v>5274</v>
      </c>
      <c r="H3796" s="261" t="s">
        <v>5275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4575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4869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4871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5286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5286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5288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5292</v>
      </c>
      <c r="P3809" s="282" t="s">
        <v>5293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5295</v>
      </c>
      <c r="P3810" s="282" t="s">
        <v>5296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5280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5299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5301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5288</v>
      </c>
      <c r="G3817" s="282" t="s">
        <v>5288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5304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5314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4546</v>
      </c>
      <c r="E3831" s="282" t="s">
        <v>3812</v>
      </c>
      <c r="F3831" s="284" t="s">
        <v>5318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4546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5311</v>
      </c>
      <c r="E3833" s="282" t="s">
        <v>3812</v>
      </c>
      <c r="G3833" s="282" t="s">
        <v>5320</v>
      </c>
      <c r="I3833" s="257">
        <v>250000</v>
      </c>
      <c r="J3833" s="261">
        <v>1</v>
      </c>
      <c r="M3833" s="257">
        <v>250000</v>
      </c>
      <c r="Q3833" s="282" t="s">
        <v>5321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5304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5323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5325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5329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5325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O3836" s="257" t="s">
        <v>5329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5331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5332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O3838" s="257" t="s">
        <v>5332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5301</v>
      </c>
      <c r="I3840" s="257">
        <v>200000</v>
      </c>
      <c r="J3840" s="261">
        <v>1</v>
      </c>
      <c r="M3840" s="257">
        <v>200000</v>
      </c>
      <c r="O3840" s="257" t="s">
        <v>5335</v>
      </c>
    </row>
    <row r="3841" spans="1:17">
      <c r="A3841" s="58">
        <v>3847</v>
      </c>
      <c r="C3841" s="256">
        <v>46150</v>
      </c>
      <c r="D3841" s="282" t="s">
        <v>5325</v>
      </c>
      <c r="G3841" s="282" t="s">
        <v>5325</v>
      </c>
      <c r="N3841" s="257">
        <v>-1550000</v>
      </c>
    </row>
    <row r="3842" spans="1:17">
      <c r="A3842" s="58">
        <v>3848</v>
      </c>
      <c r="C3842" s="256">
        <v>46150</v>
      </c>
      <c r="D3842" s="282" t="s">
        <v>5311</v>
      </c>
      <c r="G3842" s="282" t="s">
        <v>5311</v>
      </c>
      <c r="N3842" s="257">
        <v>-250000</v>
      </c>
    </row>
    <row r="3843" spans="1:17">
      <c r="A3843" s="58">
        <v>3849</v>
      </c>
      <c r="C3843" s="256">
        <v>46150</v>
      </c>
      <c r="D3843" s="282" t="s">
        <v>4546</v>
      </c>
      <c r="G3843" s="282" t="s">
        <v>4546</v>
      </c>
      <c r="N3843" s="257">
        <v>-2100000</v>
      </c>
    </row>
    <row r="3844" spans="1:17">
      <c r="A3844" s="58">
        <v>3850</v>
      </c>
      <c r="C3844" s="256">
        <v>46150</v>
      </c>
      <c r="D3844" s="282" t="s">
        <v>5304</v>
      </c>
      <c r="G3844" s="282" t="s">
        <v>5304</v>
      </c>
      <c r="N3844" s="257">
        <v>-750000</v>
      </c>
    </row>
    <row r="3845" spans="1:17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4665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4914</v>
      </c>
    </row>
    <row r="3852" spans="1:17">
      <c r="A3852" s="58">
        <v>3858</v>
      </c>
      <c r="B3852" s="58">
        <v>12</v>
      </c>
      <c r="C3852" s="256">
        <v>46151</v>
      </c>
      <c r="D3852" s="282" t="s">
        <v>5339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5345</v>
      </c>
    </row>
    <row r="3853" spans="1:17">
      <c r="A3853" s="58">
        <v>3859</v>
      </c>
      <c r="C3853" s="256">
        <v>46151</v>
      </c>
      <c r="D3853" s="282" t="s">
        <v>5339</v>
      </c>
      <c r="G3853" s="282" t="s">
        <v>5339</v>
      </c>
      <c r="N3853" s="257">
        <v>-1300000</v>
      </c>
    </row>
    <row r="3854" spans="1:17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5347</v>
      </c>
    </row>
    <row r="3856" spans="1:17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4665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5068</v>
      </c>
    </row>
    <row r="3857" spans="1:17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5352</v>
      </c>
    </row>
    <row r="3859" spans="1:17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5352</v>
      </c>
      <c r="P3859" s="257"/>
      <c r="Q3859" s="282" t="s">
        <v>1656</v>
      </c>
    </row>
    <row r="3860" spans="1:17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5352</v>
      </c>
      <c r="P3860" s="257"/>
    </row>
    <row r="3861" spans="1:17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5354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5355</v>
      </c>
      <c r="P3861" s="282" t="s">
        <v>5356</v>
      </c>
    </row>
    <row r="3862" spans="1:17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5355</v>
      </c>
      <c r="P3862" s="257" t="s">
        <v>5356</v>
      </c>
    </row>
    <row r="3863" spans="1:17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5358</v>
      </c>
      <c r="P3863" s="282" t="s">
        <v>5359</v>
      </c>
    </row>
    <row r="3864" spans="1:17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5358</v>
      </c>
      <c r="P3864" s="257" t="s">
        <v>5359</v>
      </c>
    </row>
    <row r="3865" spans="1:17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5364</v>
      </c>
      <c r="P3871" s="282" t="s">
        <v>5365</v>
      </c>
    </row>
    <row r="3872" spans="1:17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O3872" s="257" t="s">
        <v>5364</v>
      </c>
      <c r="P3872" s="257" t="s">
        <v>5365</v>
      </c>
    </row>
    <row r="3873" spans="1:17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5367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5368</v>
      </c>
    </row>
    <row r="3874" spans="1:17">
      <c r="A3874" s="58">
        <v>3880</v>
      </c>
      <c r="C3874" s="256">
        <v>46153</v>
      </c>
      <c r="D3874" s="282" t="s">
        <v>1748</v>
      </c>
      <c r="G3874" s="282" t="s">
        <v>4598</v>
      </c>
      <c r="N3874" s="257">
        <v>-1000000</v>
      </c>
    </row>
    <row r="3875" spans="1:17">
      <c r="A3875" s="58">
        <v>3881</v>
      </c>
      <c r="C3875" s="256">
        <v>46150</v>
      </c>
      <c r="D3875" s="282" t="s">
        <v>5304</v>
      </c>
      <c r="G3875" s="282" t="s">
        <v>5304</v>
      </c>
      <c r="N3875" s="257">
        <v>-1500000</v>
      </c>
    </row>
    <row r="3876" spans="1:17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4659</v>
      </c>
      <c r="I3876" s="257">
        <v>1000000</v>
      </c>
      <c r="J3876" s="261">
        <v>1</v>
      </c>
      <c r="M3876" s="257">
        <v>1000000</v>
      </c>
    </row>
    <row r="3877" spans="1:17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5371</v>
      </c>
      <c r="I3877" s="257">
        <v>25000</v>
      </c>
      <c r="J3877" s="261">
        <v>2</v>
      </c>
      <c r="M3877" s="257">
        <v>50000</v>
      </c>
    </row>
    <row r="3878" spans="1:17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>
      <c r="A3879" s="58">
        <v>3885</v>
      </c>
      <c r="B3879" s="58">
        <v>221</v>
      </c>
      <c r="C3879" s="256">
        <v>46154</v>
      </c>
      <c r="D3879" s="282" t="s">
        <v>5304</v>
      </c>
      <c r="E3879" s="282" t="s">
        <v>3812</v>
      </c>
      <c r="F3879" s="284" t="s">
        <v>5374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5375</v>
      </c>
    </row>
    <row r="3880" spans="1:17">
      <c r="A3880" s="58">
        <v>3886</v>
      </c>
      <c r="B3880" s="58">
        <v>65</v>
      </c>
      <c r="C3880" s="256">
        <v>46154</v>
      </c>
      <c r="D3880" s="282" t="s">
        <v>5304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5375</v>
      </c>
      <c r="P3880" s="257"/>
      <c r="Q3880" s="282" t="s">
        <v>4271</v>
      </c>
    </row>
    <row r="3881" spans="1:17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5377</v>
      </c>
      <c r="Q3881" s="282" t="s">
        <v>4224</v>
      </c>
    </row>
    <row r="3882" spans="1:17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4914</v>
      </c>
    </row>
    <row r="3884" spans="1:17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4665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5381</v>
      </c>
      <c r="P3884" s="282" t="s">
        <v>5382</v>
      </c>
    </row>
    <row r="3885" spans="1:17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5382</v>
      </c>
    </row>
    <row r="3886" spans="1:17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5385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5386</v>
      </c>
    </row>
    <row r="3887" spans="1:17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5388</v>
      </c>
    </row>
    <row r="3888" spans="1:17">
      <c r="A3888" s="58">
        <v>3894</v>
      </c>
      <c r="C3888" s="256">
        <v>46154</v>
      </c>
      <c r="D3888" s="282" t="s">
        <v>5304</v>
      </c>
      <c r="G3888" s="282" t="s">
        <v>5304</v>
      </c>
      <c r="N3888" s="257">
        <v>-1600000</v>
      </c>
    </row>
    <row r="3889" spans="1:16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6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6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6">
      <c r="A3892" s="58">
        <v>3898</v>
      </c>
      <c r="C3892" s="256">
        <v>46154</v>
      </c>
      <c r="D3892" s="282" t="s">
        <v>2867</v>
      </c>
      <c r="G3892" s="282" t="s">
        <v>5390</v>
      </c>
      <c r="N3892" s="257">
        <v>-1050000</v>
      </c>
    </row>
    <row r="3893" spans="1:16">
      <c r="A3893" s="58">
        <v>3899</v>
      </c>
      <c r="B3893" s="58">
        <v>64</v>
      </c>
      <c r="C3893" s="256">
        <v>46155</v>
      </c>
      <c r="D3893" s="282" t="s">
        <v>1370</v>
      </c>
      <c r="E3893" s="282" t="s">
        <v>3812</v>
      </c>
      <c r="F3893" s="284">
        <v>20260130</v>
      </c>
      <c r="G3893" s="282" t="s">
        <v>3904</v>
      </c>
      <c r="H3893" s="261">
        <v>202155</v>
      </c>
      <c r="I3893" s="257">
        <v>600000</v>
      </c>
      <c r="J3893" s="261">
        <v>1</v>
      </c>
      <c r="M3893" s="257">
        <v>600000</v>
      </c>
    </row>
    <row r="3894" spans="1:16">
      <c r="A3894" s="58">
        <v>3900</v>
      </c>
      <c r="B3894" s="58">
        <v>104</v>
      </c>
      <c r="C3894" s="256">
        <v>46155</v>
      </c>
      <c r="D3894" s="282" t="s">
        <v>1438</v>
      </c>
      <c r="E3894" s="282" t="s">
        <v>3812</v>
      </c>
      <c r="G3894" s="282" t="s">
        <v>1467</v>
      </c>
      <c r="H3894" s="261" t="s">
        <v>2616</v>
      </c>
      <c r="I3894" s="257">
        <v>350000</v>
      </c>
      <c r="J3894" s="261">
        <v>2</v>
      </c>
      <c r="L3894" s="258">
        <v>70000</v>
      </c>
      <c r="M3894" s="257">
        <v>770000</v>
      </c>
    </row>
    <row r="3895" spans="1:16">
      <c r="A3895" s="58">
        <v>3901</v>
      </c>
      <c r="B3895" s="58">
        <v>11</v>
      </c>
      <c r="C3895" s="256">
        <v>46155</v>
      </c>
      <c r="D3895" s="282" t="s">
        <v>2661</v>
      </c>
      <c r="E3895" s="282" t="s">
        <v>3812</v>
      </c>
      <c r="F3895" s="284">
        <v>7204812388</v>
      </c>
      <c r="G3895" s="282" t="s">
        <v>1182</v>
      </c>
      <c r="H3895" s="261" t="s">
        <v>1711</v>
      </c>
      <c r="I3895" s="257">
        <v>1300000</v>
      </c>
      <c r="J3895" s="261">
        <v>1</v>
      </c>
      <c r="L3895" s="258">
        <v>130000</v>
      </c>
      <c r="M3895" s="257">
        <v>1430000</v>
      </c>
      <c r="O3895" s="257" t="s">
        <v>5394</v>
      </c>
    </row>
    <row r="3896" spans="1:16">
      <c r="A3896" s="58">
        <v>3902</v>
      </c>
      <c r="B3896" s="58">
        <v>104</v>
      </c>
      <c r="C3896" s="256">
        <v>46155</v>
      </c>
      <c r="D3896" s="282" t="s">
        <v>2661</v>
      </c>
      <c r="E3896" s="282" t="s">
        <v>3812</v>
      </c>
      <c r="G3896" s="282" t="s">
        <v>1467</v>
      </c>
      <c r="H3896" s="261" t="s">
        <v>2616</v>
      </c>
      <c r="I3896" s="257">
        <v>350000</v>
      </c>
      <c r="J3896" s="261">
        <v>1</v>
      </c>
      <c r="L3896" s="258">
        <v>35000</v>
      </c>
      <c r="M3896" s="257">
        <v>385000</v>
      </c>
      <c r="O3896" s="257" t="s">
        <v>5394</v>
      </c>
    </row>
    <row r="3897" spans="1:16">
      <c r="A3897" s="58">
        <v>3903</v>
      </c>
      <c r="B3897" s="58">
        <v>154</v>
      </c>
      <c r="C3897" s="256">
        <v>46155</v>
      </c>
      <c r="D3897" s="282" t="s">
        <v>1444</v>
      </c>
      <c r="F3897" s="284" t="s">
        <v>5396</v>
      </c>
      <c r="G3897" s="282" t="s">
        <v>1125</v>
      </c>
      <c r="H3897" s="261">
        <v>6058008163</v>
      </c>
      <c r="I3897" s="257">
        <v>1000000</v>
      </c>
      <c r="J3897" s="261">
        <v>1</v>
      </c>
      <c r="M3897" s="257">
        <v>1000000</v>
      </c>
    </row>
    <row r="3898" spans="1:16">
      <c r="A3898" s="58">
        <v>3904</v>
      </c>
      <c r="B3898" s="58">
        <v>13</v>
      </c>
      <c r="C3898" s="256">
        <v>46155</v>
      </c>
      <c r="D3898" s="282" t="s">
        <v>1209</v>
      </c>
      <c r="E3898" s="282" t="s">
        <v>3812</v>
      </c>
      <c r="F3898" s="284">
        <v>7205502786</v>
      </c>
      <c r="G3898" s="282" t="s">
        <v>1182</v>
      </c>
      <c r="H3898" s="261" t="s">
        <v>1711</v>
      </c>
      <c r="I3898" s="257">
        <v>1300000</v>
      </c>
      <c r="J3898" s="261">
        <v>1</v>
      </c>
      <c r="L3898" s="258">
        <v>130000</v>
      </c>
      <c r="M3898" s="257">
        <v>1430000</v>
      </c>
      <c r="O3898" s="257" t="s">
        <v>5398</v>
      </c>
    </row>
    <row r="3899" spans="1:16">
      <c r="A3899" s="58">
        <v>3905</v>
      </c>
      <c r="B3899" s="58">
        <v>222</v>
      </c>
      <c r="C3899" s="256">
        <v>46155</v>
      </c>
      <c r="D3899" s="282" t="s">
        <v>1748</v>
      </c>
      <c r="E3899" s="282" t="s">
        <v>3812</v>
      </c>
      <c r="G3899" s="282" t="s">
        <v>3913</v>
      </c>
      <c r="H3899" s="261" t="s">
        <v>1186</v>
      </c>
      <c r="I3899" s="257">
        <v>450000</v>
      </c>
      <c r="J3899" s="261">
        <v>1</v>
      </c>
      <c r="M3899" s="257">
        <v>450000</v>
      </c>
    </row>
    <row r="3900" spans="1:16">
      <c r="A3900" s="58">
        <v>3906</v>
      </c>
      <c r="C3900" s="256">
        <v>46155</v>
      </c>
      <c r="D3900" s="282" t="s">
        <v>1415</v>
      </c>
      <c r="G3900" s="282" t="s">
        <v>5401</v>
      </c>
      <c r="N3900" s="257">
        <v>-300000</v>
      </c>
    </row>
    <row r="3901" spans="1:16">
      <c r="A3901" s="58">
        <v>3907</v>
      </c>
      <c r="C3901" s="256">
        <v>46155</v>
      </c>
      <c r="D3901" s="282" t="s">
        <v>3196</v>
      </c>
      <c r="G3901" s="282" t="s">
        <v>3196</v>
      </c>
      <c r="N3901" s="257">
        <v>-1130000</v>
      </c>
    </row>
    <row r="3902" spans="1:16">
      <c r="A3902" s="58">
        <v>3908</v>
      </c>
      <c r="C3902" s="256">
        <v>46155</v>
      </c>
      <c r="D3902" s="282" t="s">
        <v>1444</v>
      </c>
      <c r="G3902" s="282" t="s">
        <v>1758</v>
      </c>
      <c r="N3902" s="257">
        <v>-1950000</v>
      </c>
    </row>
    <row r="3903" spans="1:16">
      <c r="A3903" s="58">
        <v>3909</v>
      </c>
      <c r="C3903" s="256">
        <v>46155</v>
      </c>
      <c r="D3903" s="282" t="s">
        <v>5458</v>
      </c>
      <c r="G3903" s="282" t="s">
        <v>5459</v>
      </c>
      <c r="N3903" s="257">
        <v>-2190000</v>
      </c>
    </row>
    <row r="3904" spans="1:16">
      <c r="A3904" s="58">
        <v>3910</v>
      </c>
      <c r="B3904" s="58">
        <v>81</v>
      </c>
      <c r="C3904" s="256">
        <v>46155</v>
      </c>
      <c r="D3904" s="282" t="s">
        <v>1074</v>
      </c>
      <c r="E3904" s="282" t="s">
        <v>3812</v>
      </c>
      <c r="F3904" s="284">
        <v>468</v>
      </c>
      <c r="G3904" s="282" t="s">
        <v>2709</v>
      </c>
      <c r="H3904" s="261" t="s">
        <v>1190</v>
      </c>
      <c r="I3904" s="257">
        <v>1600000</v>
      </c>
      <c r="J3904" s="261">
        <v>1</v>
      </c>
      <c r="M3904" s="257">
        <v>1600000</v>
      </c>
      <c r="O3904" s="257" t="s">
        <v>5402</v>
      </c>
      <c r="P3904" s="282" t="s">
        <v>5403</v>
      </c>
    </row>
    <row r="3905" spans="1:17">
      <c r="A3905" s="58">
        <v>3911</v>
      </c>
      <c r="C3905" s="256">
        <v>46155</v>
      </c>
      <c r="D3905" s="282" t="s">
        <v>3878</v>
      </c>
      <c r="G3905" s="282" t="s">
        <v>3878</v>
      </c>
      <c r="N3905" s="257">
        <v>-1300000</v>
      </c>
    </row>
    <row r="3906" spans="1:17">
      <c r="A3906" s="58">
        <v>3912</v>
      </c>
      <c r="B3906" s="58">
        <v>12</v>
      </c>
      <c r="C3906" s="256">
        <v>46156</v>
      </c>
      <c r="D3906" s="282" t="s">
        <v>3129</v>
      </c>
      <c r="E3906" s="282" t="s">
        <v>3812</v>
      </c>
      <c r="F3906" s="284">
        <v>7205246673</v>
      </c>
      <c r="G3906" s="282" t="s">
        <v>1182</v>
      </c>
      <c r="H3906" s="261" t="s">
        <v>1711</v>
      </c>
      <c r="I3906" s="257">
        <v>1200000</v>
      </c>
      <c r="J3906" s="261">
        <v>1</v>
      </c>
      <c r="M3906" s="257">
        <v>1200000</v>
      </c>
      <c r="O3906" s="257" t="s">
        <v>5406</v>
      </c>
    </row>
    <row r="3907" spans="1:17">
      <c r="A3907" s="58">
        <v>3913</v>
      </c>
      <c r="B3907" s="58">
        <v>77</v>
      </c>
      <c r="C3907" s="256">
        <v>46156</v>
      </c>
      <c r="D3907" s="282" t="s">
        <v>1131</v>
      </c>
      <c r="E3907" s="282" t="s">
        <v>3812</v>
      </c>
      <c r="F3907" s="284" t="s">
        <v>4665</v>
      </c>
      <c r="G3907" s="282" t="s">
        <v>1702</v>
      </c>
      <c r="I3907" s="257">
        <v>1100000</v>
      </c>
      <c r="J3907" s="261">
        <v>1</v>
      </c>
      <c r="L3907" s="258">
        <v>110000</v>
      </c>
      <c r="M3907" s="257">
        <v>1210000</v>
      </c>
      <c r="O3907" s="257" t="s">
        <v>5407</v>
      </c>
      <c r="P3907" s="282" t="s">
        <v>5408</v>
      </c>
    </row>
    <row r="3908" spans="1:17">
      <c r="A3908" s="58">
        <v>3914</v>
      </c>
      <c r="B3908" s="58">
        <v>30</v>
      </c>
      <c r="C3908" s="256">
        <v>46156</v>
      </c>
      <c r="D3908" s="282" t="s">
        <v>5325</v>
      </c>
      <c r="E3908" s="282" t="s">
        <v>3812</v>
      </c>
      <c r="F3908" s="284">
        <v>7205794960</v>
      </c>
      <c r="G3908" s="282" t="s">
        <v>1182</v>
      </c>
      <c r="H3908" s="261" t="s">
        <v>1332</v>
      </c>
      <c r="I3908" s="257">
        <v>1200000</v>
      </c>
      <c r="J3908" s="261">
        <v>1</v>
      </c>
      <c r="M3908" s="257">
        <v>1200000</v>
      </c>
      <c r="O3908" s="257" t="s">
        <v>5411</v>
      </c>
      <c r="Q3908" s="282" t="s">
        <v>4224</v>
      </c>
    </row>
    <row r="3909" spans="1:17">
      <c r="A3909" s="58">
        <v>3915</v>
      </c>
      <c r="B3909" s="58">
        <v>104</v>
      </c>
      <c r="C3909" s="256">
        <v>46156</v>
      </c>
      <c r="D3909" s="282" t="s">
        <v>5325</v>
      </c>
      <c r="E3909" s="282" t="s">
        <v>3812</v>
      </c>
      <c r="G3909" s="282" t="s">
        <v>1467</v>
      </c>
      <c r="H3909" s="261" t="s">
        <v>2616</v>
      </c>
      <c r="I3909" s="257">
        <v>350000</v>
      </c>
      <c r="J3909" s="261">
        <v>1</v>
      </c>
      <c r="M3909" s="257">
        <v>350000</v>
      </c>
      <c r="O3909" s="257" t="s">
        <v>5411</v>
      </c>
      <c r="P3909" s="257"/>
    </row>
    <row r="3910" spans="1:17">
      <c r="A3910" s="58">
        <v>3916</v>
      </c>
      <c r="B3910" s="58">
        <v>89</v>
      </c>
      <c r="C3910" s="256">
        <v>46156</v>
      </c>
      <c r="D3910" s="282" t="s">
        <v>3888</v>
      </c>
      <c r="E3910" s="282" t="s">
        <v>3812</v>
      </c>
      <c r="F3910" s="284" t="s">
        <v>1534</v>
      </c>
      <c r="G3910" s="282" t="s">
        <v>1184</v>
      </c>
      <c r="H3910" s="261" t="s">
        <v>1534</v>
      </c>
      <c r="I3910" s="257">
        <v>1300000</v>
      </c>
      <c r="J3910" s="261">
        <v>1</v>
      </c>
      <c r="L3910" s="258">
        <v>130000</v>
      </c>
      <c r="M3910" s="257">
        <v>1430000</v>
      </c>
      <c r="O3910" s="257" t="s">
        <v>5413</v>
      </c>
      <c r="Q3910" s="282" t="s">
        <v>5414</v>
      </c>
    </row>
    <row r="3911" spans="1:17">
      <c r="A3911" s="58">
        <v>3917</v>
      </c>
      <c r="B3911" s="58">
        <v>188</v>
      </c>
      <c r="C3911" s="256">
        <v>46156</v>
      </c>
      <c r="D3911" s="282" t="s">
        <v>1444</v>
      </c>
      <c r="E3911" s="282" t="s">
        <v>3812</v>
      </c>
      <c r="G3911" s="282" t="s">
        <v>2769</v>
      </c>
      <c r="I3911" s="257">
        <v>100000</v>
      </c>
      <c r="J3911" s="261">
        <v>1</v>
      </c>
      <c r="M3911" s="257">
        <v>100000</v>
      </c>
      <c r="O3911" s="257" t="s">
        <v>5416</v>
      </c>
      <c r="Q3911" s="282" t="s">
        <v>5417</v>
      </c>
    </row>
    <row r="3912" spans="1:17">
      <c r="A3912" s="58">
        <v>3918</v>
      </c>
      <c r="B3912" s="58">
        <v>90</v>
      </c>
      <c r="C3912" s="256">
        <v>46156</v>
      </c>
      <c r="D3912" s="282" t="s">
        <v>2099</v>
      </c>
      <c r="E3912" s="282" t="s">
        <v>3812</v>
      </c>
      <c r="G3912" s="282" t="s">
        <v>1676</v>
      </c>
      <c r="H3912" s="261">
        <v>27107593440</v>
      </c>
      <c r="I3912" s="257">
        <v>150000</v>
      </c>
      <c r="J3912" s="261">
        <v>3</v>
      </c>
      <c r="M3912" s="257">
        <v>450000</v>
      </c>
    </row>
    <row r="3913" spans="1:17">
      <c r="A3913" s="58">
        <v>3919</v>
      </c>
      <c r="B3913" s="58">
        <v>105</v>
      </c>
      <c r="C3913" s="256">
        <v>46156</v>
      </c>
      <c r="D3913" s="282" t="s">
        <v>1803</v>
      </c>
      <c r="E3913" s="282" t="s">
        <v>3812</v>
      </c>
      <c r="G3913" s="282" t="s">
        <v>2237</v>
      </c>
      <c r="H3913" s="261" t="s">
        <v>5421</v>
      </c>
      <c r="I3913" s="257">
        <v>1600000</v>
      </c>
      <c r="J3913" s="261">
        <v>1</v>
      </c>
      <c r="M3913" s="257">
        <v>1600000</v>
      </c>
      <c r="O3913" s="257" t="s">
        <v>5422</v>
      </c>
      <c r="P3913" s="282" t="s">
        <v>5423</v>
      </c>
    </row>
    <row r="3914" spans="1:17">
      <c r="A3914" s="58">
        <v>3920</v>
      </c>
      <c r="B3914" s="58">
        <v>9</v>
      </c>
      <c r="C3914" s="256">
        <v>46156</v>
      </c>
      <c r="D3914" s="282" t="s">
        <v>2930</v>
      </c>
      <c r="E3914" s="282" t="s">
        <v>3812</v>
      </c>
      <c r="F3914" s="284">
        <v>7204804336</v>
      </c>
      <c r="G3914" s="282" t="s">
        <v>1182</v>
      </c>
      <c r="H3914" s="261" t="s">
        <v>1711</v>
      </c>
      <c r="I3914" s="257">
        <v>1200000</v>
      </c>
      <c r="J3914" s="261">
        <v>1</v>
      </c>
      <c r="M3914" s="257">
        <v>1200000</v>
      </c>
      <c r="O3914" s="257" t="s">
        <v>5425</v>
      </c>
      <c r="P3914" s="282" t="s">
        <v>5426</v>
      </c>
    </row>
    <row r="3915" spans="1:17">
      <c r="A3915" s="58">
        <v>3921</v>
      </c>
      <c r="B3915" s="58">
        <v>77</v>
      </c>
      <c r="C3915" s="256">
        <v>46156</v>
      </c>
      <c r="D3915" s="282" t="s">
        <v>2930</v>
      </c>
      <c r="E3915" s="282" t="s">
        <v>3812</v>
      </c>
      <c r="F3915" s="284" t="s">
        <v>4665</v>
      </c>
      <c r="G3915" s="282" t="s">
        <v>1702</v>
      </c>
      <c r="I3915" s="257">
        <v>650000</v>
      </c>
      <c r="J3915" s="261">
        <v>1</v>
      </c>
      <c r="M3915" s="257">
        <v>650000</v>
      </c>
      <c r="O3915" s="257" t="s">
        <v>5425</v>
      </c>
      <c r="P3915" s="257" t="s">
        <v>5426</v>
      </c>
      <c r="Q3915" s="282" t="s">
        <v>5427</v>
      </c>
    </row>
    <row r="3916" spans="1:17">
      <c r="A3916" s="58">
        <v>3922</v>
      </c>
      <c r="B3916" s="58">
        <v>77</v>
      </c>
      <c r="C3916" s="256">
        <v>46156</v>
      </c>
      <c r="D3916" s="282" t="s">
        <v>3129</v>
      </c>
      <c r="E3916" s="282" t="s">
        <v>3812</v>
      </c>
      <c r="F3916" s="284" t="s">
        <v>4665</v>
      </c>
      <c r="G3916" s="282" t="s">
        <v>1702</v>
      </c>
      <c r="I3916" s="257">
        <v>600000</v>
      </c>
      <c r="J3916" s="261">
        <v>1</v>
      </c>
      <c r="M3916" s="257">
        <v>600000</v>
      </c>
      <c r="O3916" s="257" t="s">
        <v>5429</v>
      </c>
    </row>
    <row r="3917" spans="1:17">
      <c r="A3917" s="58">
        <v>3923</v>
      </c>
      <c r="B3917" s="58">
        <v>94</v>
      </c>
      <c r="C3917" s="256">
        <v>46156</v>
      </c>
      <c r="D3917" s="282" t="s">
        <v>1444</v>
      </c>
      <c r="E3917" s="282" t="s">
        <v>3812</v>
      </c>
      <c r="G3917" s="282" t="s">
        <v>2138</v>
      </c>
      <c r="H3917" s="261" t="s">
        <v>1186</v>
      </c>
      <c r="I3917" s="257">
        <v>650000</v>
      </c>
      <c r="J3917" s="261">
        <v>2</v>
      </c>
      <c r="M3917" s="257">
        <v>1300000</v>
      </c>
    </row>
    <row r="3918" spans="1:17">
      <c r="A3918" s="58">
        <v>3924</v>
      </c>
      <c r="B3918" s="58">
        <v>49</v>
      </c>
      <c r="C3918" s="256">
        <v>46156</v>
      </c>
      <c r="D3918" s="282" t="s">
        <v>1444</v>
      </c>
      <c r="E3918" s="282" t="s">
        <v>3812</v>
      </c>
      <c r="F3918" s="284" t="s">
        <v>1230</v>
      </c>
      <c r="G3918" s="282" t="s">
        <v>2139</v>
      </c>
      <c r="H3918" s="261" t="s">
        <v>1230</v>
      </c>
      <c r="I3918" s="257">
        <v>140000</v>
      </c>
      <c r="J3918" s="261">
        <v>2</v>
      </c>
      <c r="M3918" s="257">
        <v>280000</v>
      </c>
    </row>
    <row r="3919" spans="1:17">
      <c r="A3919" s="58">
        <v>3925</v>
      </c>
      <c r="B3919" s="58">
        <v>174</v>
      </c>
      <c r="C3919" s="256">
        <v>46156</v>
      </c>
      <c r="D3919" s="282" t="s">
        <v>1444</v>
      </c>
      <c r="E3919" s="282" t="s">
        <v>3812</v>
      </c>
      <c r="G3919" s="282" t="s">
        <v>2142</v>
      </c>
      <c r="H3919" s="261" t="s">
        <v>1753</v>
      </c>
      <c r="I3919" s="257">
        <v>40000</v>
      </c>
      <c r="J3919" s="261">
        <v>2</v>
      </c>
      <c r="M3919" s="257">
        <v>80000</v>
      </c>
    </row>
    <row r="3920" spans="1:17">
      <c r="A3920" s="58">
        <v>3926</v>
      </c>
      <c r="B3920" s="58">
        <v>175</v>
      </c>
      <c r="C3920" s="256">
        <v>46156</v>
      </c>
      <c r="D3920" s="282" t="s">
        <v>1444</v>
      </c>
      <c r="E3920" s="282" t="s">
        <v>3812</v>
      </c>
      <c r="G3920" s="282" t="s">
        <v>2143</v>
      </c>
      <c r="H3920" s="261" t="s">
        <v>1779</v>
      </c>
      <c r="I3920" s="257">
        <v>20000</v>
      </c>
      <c r="J3920" s="261">
        <v>2</v>
      </c>
      <c r="M3920" s="257">
        <v>40000</v>
      </c>
      <c r="P3920" s="282" t="s">
        <v>4914</v>
      </c>
    </row>
    <row r="3921" spans="1:17">
      <c r="A3921" s="58">
        <v>3927</v>
      </c>
      <c r="C3921" s="256">
        <v>46156</v>
      </c>
      <c r="D3921" s="282" t="s">
        <v>3888</v>
      </c>
      <c r="G3921" s="282" t="s">
        <v>3888</v>
      </c>
      <c r="N3921" s="257">
        <v>-1430000</v>
      </c>
    </row>
    <row r="3922" spans="1:17">
      <c r="A3922" s="58">
        <v>3928</v>
      </c>
      <c r="C3922" s="256">
        <v>46156</v>
      </c>
      <c r="D3922" s="282" t="s">
        <v>5325</v>
      </c>
      <c r="G3922" s="282" t="s">
        <v>5325</v>
      </c>
      <c r="N3922" s="257">
        <v>-1550000</v>
      </c>
    </row>
    <row r="3923" spans="1:17">
      <c r="A3923" s="58">
        <v>3929</v>
      </c>
      <c r="C3923" s="256">
        <v>46156</v>
      </c>
      <c r="D3923" s="282" t="s">
        <v>2099</v>
      </c>
      <c r="G3923" s="282" t="s">
        <v>2099</v>
      </c>
      <c r="N3923" s="257">
        <v>-450000</v>
      </c>
    </row>
    <row r="3924" spans="1:17">
      <c r="A3924" s="58">
        <v>3930</v>
      </c>
      <c r="B3924" s="58">
        <v>132</v>
      </c>
      <c r="C3924" s="256">
        <v>46157</v>
      </c>
      <c r="D3924" s="282" t="s">
        <v>1706</v>
      </c>
      <c r="E3924" s="282" t="s">
        <v>3812</v>
      </c>
      <c r="G3924" s="282" t="s">
        <v>2245</v>
      </c>
      <c r="I3924" s="257">
        <v>650000</v>
      </c>
      <c r="J3924" s="261">
        <v>1</v>
      </c>
      <c r="L3924" s="258">
        <v>65000</v>
      </c>
      <c r="M3924" s="257">
        <v>715000</v>
      </c>
    </row>
    <row r="3925" spans="1:17">
      <c r="A3925" s="58">
        <v>3931</v>
      </c>
      <c r="B3925" s="58">
        <v>93</v>
      </c>
      <c r="C3925" s="256">
        <v>46157</v>
      </c>
      <c r="D3925" s="282" t="s">
        <v>1706</v>
      </c>
      <c r="E3925" s="282" t="s">
        <v>3812</v>
      </c>
      <c r="G3925" s="282" t="s">
        <v>1490</v>
      </c>
      <c r="I3925" s="257">
        <v>30000</v>
      </c>
      <c r="J3925" s="261">
        <v>1</v>
      </c>
      <c r="L3925" s="258">
        <v>3000</v>
      </c>
      <c r="M3925" s="257">
        <v>33000</v>
      </c>
    </row>
    <row r="3926" spans="1:17">
      <c r="A3926" s="58">
        <v>3932</v>
      </c>
      <c r="B3926" s="58">
        <v>77</v>
      </c>
      <c r="C3926" s="256">
        <v>46157</v>
      </c>
      <c r="D3926" s="282" t="s">
        <v>1010</v>
      </c>
      <c r="E3926" s="282" t="s">
        <v>3812</v>
      </c>
      <c r="F3926" s="284" t="s">
        <v>4665</v>
      </c>
      <c r="G3926" s="282" t="s">
        <v>1702</v>
      </c>
      <c r="I3926" s="257">
        <v>1100000</v>
      </c>
      <c r="J3926" s="261">
        <v>1</v>
      </c>
      <c r="M3926" s="257">
        <v>1100000</v>
      </c>
      <c r="O3926" s="257" t="s">
        <v>5433</v>
      </c>
      <c r="P3926" s="282" t="s">
        <v>5408</v>
      </c>
    </row>
    <row r="3927" spans="1:17">
      <c r="A3927" s="58">
        <v>3933</v>
      </c>
      <c r="B3927" s="58">
        <v>223</v>
      </c>
      <c r="C3927" s="256">
        <v>46157</v>
      </c>
      <c r="D3927" s="282" t="s">
        <v>1370</v>
      </c>
      <c r="E3927" s="282" t="s">
        <v>3812</v>
      </c>
      <c r="G3927" s="282" t="s">
        <v>5435</v>
      </c>
      <c r="H3927" s="261" t="s">
        <v>5436</v>
      </c>
      <c r="I3927" s="257">
        <v>1500000</v>
      </c>
      <c r="J3927" s="261">
        <v>1</v>
      </c>
      <c r="M3927" s="257">
        <v>1500000</v>
      </c>
    </row>
    <row r="3928" spans="1:17">
      <c r="A3928" s="58">
        <v>3934</v>
      </c>
      <c r="B3928" s="58">
        <v>66</v>
      </c>
      <c r="C3928" s="256">
        <v>46157</v>
      </c>
      <c r="D3928" s="282" t="s">
        <v>1370</v>
      </c>
      <c r="E3928" s="282" t="s">
        <v>3812</v>
      </c>
      <c r="F3928" s="284" t="s">
        <v>2686</v>
      </c>
      <c r="G3928" s="282" t="s">
        <v>2773</v>
      </c>
      <c r="H3928" s="261" t="s">
        <v>2686</v>
      </c>
      <c r="I3928" s="257">
        <v>130000</v>
      </c>
      <c r="J3928" s="261">
        <v>1</v>
      </c>
      <c r="M3928" s="257">
        <v>130000</v>
      </c>
    </row>
    <row r="3929" spans="1:17">
      <c r="A3929" s="58">
        <v>3935</v>
      </c>
      <c r="B3929" s="58">
        <v>102</v>
      </c>
      <c r="C3929" s="256">
        <v>46157</v>
      </c>
      <c r="D3929" s="282" t="s">
        <v>1551</v>
      </c>
      <c r="E3929" s="282" t="s">
        <v>3812</v>
      </c>
      <c r="G3929" s="282" t="s">
        <v>1664</v>
      </c>
      <c r="H3929" s="261" t="s">
        <v>1663</v>
      </c>
      <c r="I3929" s="257">
        <v>50000</v>
      </c>
      <c r="J3929" s="261">
        <v>2</v>
      </c>
      <c r="L3929" s="258">
        <v>10000</v>
      </c>
      <c r="M3929" s="257">
        <v>110000</v>
      </c>
    </row>
    <row r="3930" spans="1:17">
      <c r="A3930" s="58">
        <v>3936</v>
      </c>
      <c r="B3930" s="58">
        <v>131</v>
      </c>
      <c r="C3930" s="256">
        <v>46157</v>
      </c>
      <c r="D3930" s="282" t="s">
        <v>1551</v>
      </c>
      <c r="E3930" s="282" t="s">
        <v>3812</v>
      </c>
      <c r="G3930" s="282" t="s">
        <v>1237</v>
      </c>
      <c r="H3930" s="261" t="s">
        <v>1236</v>
      </c>
      <c r="I3930" s="257">
        <v>50000</v>
      </c>
      <c r="J3930" s="261">
        <v>1</v>
      </c>
      <c r="L3930" s="258">
        <v>5000</v>
      </c>
      <c r="M3930" s="257">
        <v>55000</v>
      </c>
    </row>
    <row r="3931" spans="1:17">
      <c r="A3931" s="58">
        <v>3937</v>
      </c>
      <c r="B3931" s="58">
        <v>224</v>
      </c>
      <c r="C3931" s="256">
        <v>46157</v>
      </c>
      <c r="D3931" s="282" t="s">
        <v>3077</v>
      </c>
      <c r="E3931" s="282" t="s">
        <v>3812</v>
      </c>
      <c r="G3931" s="282" t="s">
        <v>1806</v>
      </c>
      <c r="H3931" s="261" t="s">
        <v>1805</v>
      </c>
      <c r="I3931" s="257">
        <v>220000</v>
      </c>
      <c r="J3931" s="261">
        <v>2</v>
      </c>
      <c r="M3931" s="257">
        <v>440000</v>
      </c>
      <c r="Q3931" s="282" t="s">
        <v>5440</v>
      </c>
    </row>
    <row r="3932" spans="1:17">
      <c r="A3932" s="58">
        <v>3938</v>
      </c>
      <c r="B3932" s="58">
        <v>64</v>
      </c>
      <c r="C3932" s="256">
        <v>46157</v>
      </c>
      <c r="D3932" s="282" t="s">
        <v>1551</v>
      </c>
      <c r="E3932" s="282" t="s">
        <v>3812</v>
      </c>
      <c r="F3932" s="284">
        <v>20260130</v>
      </c>
      <c r="G3932" s="282" t="s">
        <v>3904</v>
      </c>
      <c r="H3932" s="261">
        <v>202155</v>
      </c>
      <c r="I3932" s="257">
        <v>700000</v>
      </c>
      <c r="J3932" s="261">
        <v>1</v>
      </c>
      <c r="L3932" s="258">
        <v>70000</v>
      </c>
      <c r="M3932" s="257">
        <v>770000</v>
      </c>
    </row>
    <row r="3933" spans="1:17">
      <c r="A3933" s="58">
        <v>3939</v>
      </c>
      <c r="B3933" s="58">
        <v>94</v>
      </c>
      <c r="C3933" s="256">
        <v>46157</v>
      </c>
      <c r="D3933" s="282" t="s">
        <v>1551</v>
      </c>
      <c r="E3933" s="282" t="s">
        <v>3812</v>
      </c>
      <c r="G3933" s="282" t="s">
        <v>2138</v>
      </c>
      <c r="H3933" s="261" t="s">
        <v>1186</v>
      </c>
      <c r="I3933" s="257">
        <v>630000</v>
      </c>
      <c r="J3933" s="261">
        <v>1</v>
      </c>
      <c r="L3933" s="258">
        <v>63000</v>
      </c>
      <c r="M3933" s="257">
        <v>693000</v>
      </c>
    </row>
    <row r="3934" spans="1:17">
      <c r="A3934" s="58">
        <v>3940</v>
      </c>
      <c r="B3934" s="58">
        <v>96</v>
      </c>
      <c r="C3934" s="256">
        <v>46157</v>
      </c>
      <c r="D3934" s="282" t="s">
        <v>1551</v>
      </c>
      <c r="E3934" s="282" t="s">
        <v>3812</v>
      </c>
      <c r="G3934" s="282" t="s">
        <v>2141</v>
      </c>
      <c r="H3934" s="261">
        <v>50229</v>
      </c>
      <c r="I3934" s="257">
        <v>80000</v>
      </c>
      <c r="J3934" s="261">
        <v>1</v>
      </c>
      <c r="L3934" s="258">
        <v>8000</v>
      </c>
      <c r="M3934" s="257">
        <v>88000</v>
      </c>
    </row>
    <row r="3935" spans="1:17">
      <c r="A3935" s="58">
        <v>3941</v>
      </c>
      <c r="C3935" s="256">
        <v>46157</v>
      </c>
      <c r="D3935" s="282" t="s">
        <v>1415</v>
      </c>
      <c r="G3935" s="282" t="s">
        <v>5443</v>
      </c>
      <c r="N3935" s="257">
        <v>-1650000</v>
      </c>
    </row>
    <row r="3936" spans="1:17">
      <c r="A3936" s="58">
        <v>3942</v>
      </c>
      <c r="C3936" s="256">
        <v>46157</v>
      </c>
      <c r="D3936" s="282" t="s">
        <v>5446</v>
      </c>
      <c r="G3936" s="282" t="s">
        <v>5447</v>
      </c>
      <c r="I3936" s="257">
        <v>2300000</v>
      </c>
      <c r="J3936" s="261">
        <v>1</v>
      </c>
      <c r="M3936" s="257">
        <v>2300000</v>
      </c>
    </row>
    <row r="3937" spans="1:16">
      <c r="A3937" s="58">
        <v>3943</v>
      </c>
      <c r="B3937" s="58">
        <v>108</v>
      </c>
      <c r="C3937" s="256">
        <v>46157</v>
      </c>
      <c r="D3937" s="282" t="s">
        <v>1370</v>
      </c>
      <c r="E3937" s="282" t="s">
        <v>3812</v>
      </c>
      <c r="G3937" s="282" t="s">
        <v>4088</v>
      </c>
      <c r="H3937" s="261" t="s">
        <v>4089</v>
      </c>
      <c r="I3937" s="257">
        <v>1600000</v>
      </c>
      <c r="J3937" s="261">
        <v>1</v>
      </c>
      <c r="M3937" s="257">
        <v>1600000</v>
      </c>
      <c r="O3937" s="257" t="s">
        <v>5448</v>
      </c>
    </row>
    <row r="3938" spans="1:16">
      <c r="A3938" s="58">
        <v>3944</v>
      </c>
      <c r="C3938" s="256">
        <v>46157</v>
      </c>
      <c r="D3938" s="282" t="s">
        <v>1803</v>
      </c>
      <c r="G3938" s="282" t="s">
        <v>1803</v>
      </c>
      <c r="N3938" s="257">
        <v>-1000000</v>
      </c>
    </row>
    <row r="3939" spans="1:16">
      <c r="A3939" s="58">
        <v>3945</v>
      </c>
      <c r="B3939" s="58">
        <v>225</v>
      </c>
      <c r="C3939" s="256">
        <v>46158</v>
      </c>
      <c r="D3939" s="282" t="s">
        <v>1370</v>
      </c>
      <c r="E3939" s="282" t="s">
        <v>3812</v>
      </c>
      <c r="F3939" s="284" t="s">
        <v>4872</v>
      </c>
      <c r="G3939" s="282" t="s">
        <v>2131</v>
      </c>
      <c r="H3939" s="261" t="s">
        <v>1180</v>
      </c>
      <c r="I3939" s="257">
        <v>1500000</v>
      </c>
      <c r="J3939" s="261">
        <v>1</v>
      </c>
      <c r="M3939" s="257">
        <v>1500000</v>
      </c>
    </row>
    <row r="3940" spans="1:16">
      <c r="A3940" s="58">
        <v>3946</v>
      </c>
      <c r="B3940" s="58">
        <v>65</v>
      </c>
      <c r="C3940" s="256">
        <v>46158</v>
      </c>
      <c r="D3940" s="282" t="s">
        <v>1370</v>
      </c>
      <c r="E3940" s="282" t="s">
        <v>3812</v>
      </c>
      <c r="F3940" s="284" t="s">
        <v>1761</v>
      </c>
      <c r="G3940" s="282" t="s">
        <v>2132</v>
      </c>
      <c r="H3940" s="261" t="s">
        <v>1761</v>
      </c>
      <c r="I3940" s="257">
        <v>100000</v>
      </c>
      <c r="J3940" s="261">
        <v>1</v>
      </c>
      <c r="M3940" s="257">
        <v>100000</v>
      </c>
      <c r="P3940" s="282" t="s">
        <v>4271</v>
      </c>
    </row>
    <row r="3941" spans="1:16">
      <c r="A3941" s="58">
        <v>3947</v>
      </c>
      <c r="B3941" s="58">
        <v>226</v>
      </c>
      <c r="C3941" s="256">
        <v>46158</v>
      </c>
      <c r="D3941" s="282" t="s">
        <v>1370</v>
      </c>
      <c r="E3941" s="282" t="s">
        <v>3812</v>
      </c>
      <c r="F3941" s="284" t="s">
        <v>5451</v>
      </c>
      <c r="G3941" s="282" t="s">
        <v>2359</v>
      </c>
      <c r="H3941" s="261" t="s">
        <v>2684</v>
      </c>
      <c r="I3941" s="257">
        <v>1100000</v>
      </c>
      <c r="J3941" s="261">
        <v>1</v>
      </c>
      <c r="M3941" s="257">
        <v>1100000</v>
      </c>
      <c r="O3941" s="257" t="s">
        <v>5452</v>
      </c>
      <c r="P3941" s="282" t="s">
        <v>5453</v>
      </c>
    </row>
    <row r="3942" spans="1:16">
      <c r="A3942" s="58">
        <v>3948</v>
      </c>
      <c r="B3942" s="58">
        <v>94</v>
      </c>
      <c r="C3942" s="256">
        <v>46158</v>
      </c>
      <c r="D3942" s="282" t="s">
        <v>1010</v>
      </c>
      <c r="E3942" s="282" t="s">
        <v>3812</v>
      </c>
      <c r="G3942" s="282" t="s">
        <v>2138</v>
      </c>
      <c r="H3942" s="261" t="s">
        <v>1186</v>
      </c>
      <c r="I3942" s="257">
        <v>630000</v>
      </c>
      <c r="J3942" s="261">
        <v>1</v>
      </c>
      <c r="M3942" s="257">
        <v>630000</v>
      </c>
    </row>
    <row r="3943" spans="1:16">
      <c r="A3943" s="58">
        <v>3949</v>
      </c>
      <c r="B3943" s="58">
        <v>49</v>
      </c>
      <c r="C3943" s="256">
        <v>46158</v>
      </c>
      <c r="D3943" s="282" t="s">
        <v>1010</v>
      </c>
      <c r="E3943" s="282" t="s">
        <v>3812</v>
      </c>
      <c r="F3943" s="284" t="s">
        <v>1230</v>
      </c>
      <c r="G3943" s="282" t="s">
        <v>2139</v>
      </c>
      <c r="H3943" s="261" t="s">
        <v>1230</v>
      </c>
      <c r="I3943" s="257">
        <v>140000</v>
      </c>
      <c r="J3943" s="261">
        <v>1</v>
      </c>
      <c r="M3943" s="257">
        <v>140000</v>
      </c>
    </row>
    <row r="3944" spans="1:16">
      <c r="A3944" s="58">
        <v>3950</v>
      </c>
      <c r="B3944" s="58">
        <v>96</v>
      </c>
      <c r="C3944" s="256">
        <v>46158</v>
      </c>
      <c r="D3944" s="282" t="s">
        <v>1010</v>
      </c>
      <c r="E3944" s="282" t="s">
        <v>3812</v>
      </c>
      <c r="G3944" s="282" t="s">
        <v>2141</v>
      </c>
      <c r="H3944" s="261">
        <v>50229</v>
      </c>
      <c r="I3944" s="257">
        <v>80000</v>
      </c>
      <c r="J3944" s="261">
        <v>1</v>
      </c>
      <c r="M3944" s="257">
        <v>80000</v>
      </c>
    </row>
    <row r="3945" spans="1:16">
      <c r="A3945" s="58">
        <v>3951</v>
      </c>
      <c r="B3945" s="58">
        <v>175</v>
      </c>
      <c r="C3945" s="256">
        <v>46158</v>
      </c>
      <c r="D3945" s="282" t="s">
        <v>1010</v>
      </c>
      <c r="E3945" s="282" t="s">
        <v>3812</v>
      </c>
      <c r="G3945" s="282" t="s">
        <v>2143</v>
      </c>
      <c r="H3945" s="261" t="s">
        <v>1779</v>
      </c>
      <c r="I3945" s="257">
        <v>20000</v>
      </c>
      <c r="J3945" s="261">
        <v>1</v>
      </c>
      <c r="M3945" s="257">
        <v>20000</v>
      </c>
      <c r="P3945" s="282" t="s">
        <v>4914</v>
      </c>
    </row>
    <row r="3946" spans="1:16">
      <c r="A3946" s="58">
        <v>3952</v>
      </c>
      <c r="B3946" s="58">
        <v>65</v>
      </c>
      <c r="C3946" s="256">
        <v>46158</v>
      </c>
      <c r="D3946" s="282" t="s">
        <v>1010</v>
      </c>
      <c r="E3946" s="282" t="s">
        <v>3812</v>
      </c>
      <c r="F3946" s="284" t="s">
        <v>1761</v>
      </c>
      <c r="G3946" s="282" t="s">
        <v>2132</v>
      </c>
      <c r="H3946" s="261" t="s">
        <v>1761</v>
      </c>
      <c r="I3946" s="257">
        <v>40000</v>
      </c>
      <c r="J3946" s="261">
        <v>1</v>
      </c>
      <c r="M3946" s="257">
        <v>40000</v>
      </c>
      <c r="P3946" s="282" t="s">
        <v>4271</v>
      </c>
    </row>
    <row r="3947" spans="1:16">
      <c r="A3947" s="58">
        <v>3953</v>
      </c>
      <c r="B3947" s="58">
        <v>131</v>
      </c>
      <c r="C3947" s="256">
        <v>46158</v>
      </c>
      <c r="D3947" s="282" t="s">
        <v>3332</v>
      </c>
      <c r="G3947" s="282" t="s">
        <v>1237</v>
      </c>
      <c r="H3947" s="261" t="s">
        <v>1236</v>
      </c>
      <c r="I3947" s="257">
        <v>50000</v>
      </c>
      <c r="J3947" s="261">
        <v>1</v>
      </c>
      <c r="M3947" s="257">
        <v>50000</v>
      </c>
    </row>
    <row r="3948" spans="1:16">
      <c r="A3948" s="58">
        <v>3954</v>
      </c>
      <c r="C3948" s="256">
        <v>46158</v>
      </c>
      <c r="D3948" s="282" t="s">
        <v>1885</v>
      </c>
      <c r="G3948" s="282" t="s">
        <v>3906</v>
      </c>
      <c r="N3948" s="257">
        <v>-1100000</v>
      </c>
    </row>
    <row r="3949" spans="1:16">
      <c r="A3949" s="58">
        <v>3955</v>
      </c>
      <c r="C3949" s="256">
        <v>46158</v>
      </c>
      <c r="D3949" s="282" t="s">
        <v>1551</v>
      </c>
      <c r="G3949" s="282" t="s">
        <v>4598</v>
      </c>
      <c r="N3949" s="257">
        <v>-2000000</v>
      </c>
    </row>
    <row r="3950" spans="1:16">
      <c r="A3950" s="58">
        <v>3956</v>
      </c>
      <c r="C3950" s="256">
        <v>46160</v>
      </c>
      <c r="D3950" s="282" t="s">
        <v>1934</v>
      </c>
      <c r="G3950" s="282" t="s">
        <v>5465</v>
      </c>
      <c r="N3950" s="257">
        <v>-1900000</v>
      </c>
    </row>
    <row r="3951" spans="1:16">
      <c r="A3951" s="58">
        <v>3957</v>
      </c>
      <c r="C3951" s="256">
        <v>46160</v>
      </c>
      <c r="D3951" s="282" t="s">
        <v>1429</v>
      </c>
      <c r="G3951" s="282" t="s">
        <v>1429</v>
      </c>
      <c r="N3951" s="257">
        <v>-1600000</v>
      </c>
    </row>
    <row r="3952" spans="1:16">
      <c r="A3952" s="58">
        <v>3958</v>
      </c>
      <c r="C3952" s="256">
        <v>46160</v>
      </c>
      <c r="D3952" s="282" t="s">
        <v>1018</v>
      </c>
      <c r="G3952" s="282" t="s">
        <v>1018</v>
      </c>
      <c r="N3952" s="257">
        <v>-1000000</v>
      </c>
    </row>
    <row r="3953" spans="1:16">
      <c r="A3953" s="58">
        <v>3959</v>
      </c>
      <c r="B3953" s="58">
        <v>143</v>
      </c>
      <c r="C3953" s="256">
        <v>46160</v>
      </c>
      <c r="D3953" s="282" t="s">
        <v>1681</v>
      </c>
      <c r="E3953" s="282" t="s">
        <v>3812</v>
      </c>
      <c r="G3953" s="282" t="s">
        <v>2111</v>
      </c>
      <c r="H3953" s="261">
        <v>33108839889</v>
      </c>
      <c r="I3953" s="257">
        <v>2500000</v>
      </c>
      <c r="J3953" s="261">
        <v>1</v>
      </c>
      <c r="M3953" s="257">
        <v>2500000</v>
      </c>
      <c r="O3953" s="257" t="s">
        <v>5466</v>
      </c>
    </row>
    <row r="3954" spans="1:16">
      <c r="A3954" s="58">
        <v>3960</v>
      </c>
      <c r="B3954" s="58">
        <v>203</v>
      </c>
      <c r="C3954" s="256">
        <v>46160</v>
      </c>
      <c r="D3954" s="282" t="s">
        <v>1681</v>
      </c>
      <c r="E3954" s="282" t="s">
        <v>3812</v>
      </c>
      <c r="G3954" s="282" t="s">
        <v>1477</v>
      </c>
      <c r="I3954" s="257">
        <v>220000</v>
      </c>
      <c r="J3954" s="261">
        <v>1</v>
      </c>
      <c r="M3954" s="257">
        <v>220000</v>
      </c>
      <c r="O3954" s="257" t="s">
        <v>5466</v>
      </c>
      <c r="P3954" s="257"/>
    </row>
    <row r="3955" spans="1:16">
      <c r="A3955" s="58">
        <v>3961</v>
      </c>
      <c r="C3955" s="256">
        <v>46160</v>
      </c>
      <c r="D3955" s="282" t="s">
        <v>1415</v>
      </c>
      <c r="G3955" s="282" t="s">
        <v>3472</v>
      </c>
      <c r="N3955" s="257">
        <v>-300000</v>
      </c>
    </row>
  </sheetData>
  <autoFilter ref="A1:M392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46158</v>
      </c>
      <c r="B3" s="227" t="s">
        <v>1112</v>
      </c>
      <c r="C3" s="278">
        <f>SUMIF($B:$B,A3,K:K)</f>
        <v>3660000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86678500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86678500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5271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5276</v>
      </c>
      <c r="E23" s="78" t="s">
        <v>5274</v>
      </c>
      <c r="F23" s="78" t="s">
        <v>5275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5288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5301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5288</v>
      </c>
      <c r="D44" s="111"/>
      <c r="E44" s="78" t="s">
        <v>5288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5304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5318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5311</v>
      </c>
      <c r="E60" s="320" t="s">
        <v>5320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5304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5325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5325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5331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5301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5325</v>
      </c>
      <c r="E68" s="320" t="s">
        <v>5325</v>
      </c>
    </row>
    <row r="69" spans="1:11" ht="18" customHeight="1">
      <c r="A69" s="319">
        <v>3848</v>
      </c>
      <c r="B69" s="93">
        <v>46150</v>
      </c>
      <c r="C69" s="83" t="s">
        <v>5311</v>
      </c>
      <c r="E69" s="320" t="s">
        <v>5311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5304</v>
      </c>
      <c r="E71" s="320" t="s">
        <v>5304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5339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5339</v>
      </c>
      <c r="E80" s="320" t="s">
        <v>5339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5354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5367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5304</v>
      </c>
      <c r="E102" s="320" t="s">
        <v>5304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5371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5304</v>
      </c>
      <c r="D106" s="112" t="s">
        <v>5374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5304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5385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5304</v>
      </c>
      <c r="E115" s="320" t="s">
        <v>5304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5390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5396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5401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5325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5325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5421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5325</v>
      </c>
      <c r="E149" s="320" t="s">
        <v>5325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3930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3931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3932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3933</v>
      </c>
      <c r="B154" s="93">
        <v>46157</v>
      </c>
      <c r="C154" s="83" t="s">
        <v>1370</v>
      </c>
      <c r="E154" s="320" t="s">
        <v>5435</v>
      </c>
      <c r="F154" s="320" t="s">
        <v>5436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3934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3935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3936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3937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3938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3939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3940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3941</v>
      </c>
      <c r="B162" s="93">
        <v>46157</v>
      </c>
      <c r="C162" s="83" t="s">
        <v>1415</v>
      </c>
      <c r="E162" s="320" t="s">
        <v>5443</v>
      </c>
    </row>
    <row r="163" spans="1:11" ht="18" customHeight="1">
      <c r="A163" s="319">
        <v>3942</v>
      </c>
      <c r="B163" s="93">
        <v>46157</v>
      </c>
      <c r="C163" s="83" t="s">
        <v>1131</v>
      </c>
      <c r="E163" s="320" t="s">
        <v>5444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3943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3944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3945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3946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3947</v>
      </c>
      <c r="B168" s="93">
        <v>46158</v>
      </c>
      <c r="C168" s="83" t="s">
        <v>1370</v>
      </c>
      <c r="D168" s="112" t="s">
        <v>5451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3948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3949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3950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3951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3952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3953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3954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6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1394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5040</v>
      </c>
    </row>
    <row r="1249" spans="1:4">
      <c r="A1249">
        <v>1273</v>
      </c>
      <c r="B1249" s="13">
        <v>46135</v>
      </c>
      <c r="C1249" t="s">
        <v>3888</v>
      </c>
      <c r="D1249" t="s">
        <v>5041</v>
      </c>
    </row>
    <row r="1250" spans="1:4">
      <c r="A1250">
        <v>1274</v>
      </c>
      <c r="B1250" s="13">
        <v>46135</v>
      </c>
      <c r="C1250" t="s">
        <v>1007</v>
      </c>
      <c r="D1250" t="s">
        <v>5044</v>
      </c>
    </row>
    <row r="1251" spans="1:4">
      <c r="A1251">
        <v>1275</v>
      </c>
      <c r="B1251" s="13">
        <v>46135</v>
      </c>
      <c r="C1251" t="s">
        <v>3862</v>
      </c>
      <c r="D1251" t="s">
        <v>5045</v>
      </c>
    </row>
    <row r="1252" spans="1:4">
      <c r="A1252">
        <v>1276</v>
      </c>
      <c r="B1252" s="13">
        <v>46136</v>
      </c>
      <c r="C1252" t="s">
        <v>999</v>
      </c>
      <c r="D1252" t="s">
        <v>5055</v>
      </c>
    </row>
    <row r="1253" spans="1:4">
      <c r="A1253">
        <v>1277</v>
      </c>
      <c r="B1253" s="13">
        <v>46136</v>
      </c>
      <c r="C1253" t="s">
        <v>1131</v>
      </c>
      <c r="D1253" t="s">
        <v>5057</v>
      </c>
    </row>
    <row r="1254" spans="1:4">
      <c r="A1254">
        <v>1278</v>
      </c>
      <c r="B1254" s="13">
        <v>46136</v>
      </c>
      <c r="C1254" t="s">
        <v>1010</v>
      </c>
      <c r="D1254" t="s">
        <v>5058</v>
      </c>
    </row>
    <row r="1255" spans="1:4">
      <c r="A1255">
        <v>1279</v>
      </c>
      <c r="B1255" s="13">
        <v>46136</v>
      </c>
      <c r="C1255" t="s">
        <v>1681</v>
      </c>
      <c r="D1255" t="s">
        <v>5060</v>
      </c>
    </row>
    <row r="1256" spans="1:4">
      <c r="A1256">
        <v>1280</v>
      </c>
      <c r="B1256" s="13">
        <v>46136</v>
      </c>
      <c r="C1256" t="s">
        <v>1803</v>
      </c>
      <c r="D1256" t="s">
        <v>5062</v>
      </c>
    </row>
    <row r="1257" spans="1:4">
      <c r="A1257">
        <v>1281</v>
      </c>
      <c r="B1257" s="13">
        <v>46136</v>
      </c>
      <c r="C1257" t="s">
        <v>5063</v>
      </c>
      <c r="D1257" t="s">
        <v>5066</v>
      </c>
    </row>
    <row r="1258" spans="1:4">
      <c r="A1258">
        <v>1282</v>
      </c>
      <c r="B1258" s="13">
        <v>46136</v>
      </c>
      <c r="C1258" t="s">
        <v>2930</v>
      </c>
      <c r="D1258" t="s">
        <v>5069</v>
      </c>
    </row>
    <row r="1259" spans="1:4">
      <c r="A1259">
        <v>1283</v>
      </c>
      <c r="B1259" s="13">
        <v>46136</v>
      </c>
      <c r="C1259" t="s">
        <v>2351</v>
      </c>
      <c r="D1259" t="s">
        <v>5072</v>
      </c>
    </row>
    <row r="1260" spans="1:4">
      <c r="A1260">
        <v>1284</v>
      </c>
      <c r="B1260" s="13">
        <v>46136</v>
      </c>
      <c r="C1260" t="s">
        <v>1770</v>
      </c>
      <c r="D1260" t="s">
        <v>5075</v>
      </c>
    </row>
    <row r="1261" spans="1:4">
      <c r="A1261">
        <v>1285</v>
      </c>
      <c r="B1261" s="13">
        <v>46136</v>
      </c>
      <c r="C1261" t="s">
        <v>1512</v>
      </c>
      <c r="D1261" t="s">
        <v>5077</v>
      </c>
    </row>
    <row r="1262" spans="1:4">
      <c r="A1262">
        <v>1286</v>
      </c>
      <c r="B1262" s="13">
        <v>46136</v>
      </c>
      <c r="C1262" t="s">
        <v>1763</v>
      </c>
      <c r="D1262" t="s">
        <v>5079</v>
      </c>
    </row>
    <row r="1263" spans="1:4">
      <c r="A1263">
        <v>1287</v>
      </c>
      <c r="B1263" s="13">
        <v>46128</v>
      </c>
      <c r="C1263" t="s">
        <v>1681</v>
      </c>
      <c r="D1263" t="s">
        <v>5080</v>
      </c>
    </row>
    <row r="1264" spans="1:4">
      <c r="A1264">
        <v>1288</v>
      </c>
      <c r="B1264" s="13">
        <v>46137</v>
      </c>
      <c r="C1264" t="s">
        <v>1277</v>
      </c>
      <c r="D1264" t="s">
        <v>5085</v>
      </c>
    </row>
    <row r="1265" spans="1:4">
      <c r="A1265">
        <v>1289</v>
      </c>
      <c r="B1265" s="13">
        <v>46139</v>
      </c>
      <c r="C1265" t="s">
        <v>1004</v>
      </c>
      <c r="D1265" t="s">
        <v>5092</v>
      </c>
    </row>
    <row r="1266" spans="1:4">
      <c r="A1266">
        <v>1290</v>
      </c>
      <c r="B1266" s="13">
        <v>46139</v>
      </c>
      <c r="C1266" t="s">
        <v>1525</v>
      </c>
      <c r="D1266" t="s">
        <v>5095</v>
      </c>
    </row>
    <row r="1267" spans="1:4">
      <c r="A1267">
        <v>1291</v>
      </c>
      <c r="B1267" s="13">
        <v>46139</v>
      </c>
      <c r="C1267" t="s">
        <v>1512</v>
      </c>
      <c r="D1267" t="s">
        <v>5099</v>
      </c>
    </row>
    <row r="1268" spans="1:4">
      <c r="A1268">
        <v>1292</v>
      </c>
      <c r="B1268" s="13">
        <v>46139</v>
      </c>
      <c r="C1268" t="s">
        <v>1370</v>
      </c>
      <c r="D1268" t="s">
        <v>5102</v>
      </c>
    </row>
    <row r="1269" spans="1:4">
      <c r="A1269">
        <v>1293</v>
      </c>
      <c r="B1269" s="13">
        <v>46139</v>
      </c>
      <c r="C1269" t="s">
        <v>1408</v>
      </c>
      <c r="D1269" t="s">
        <v>5103</v>
      </c>
    </row>
    <row r="1270" spans="1:4">
      <c r="A1270">
        <v>1294</v>
      </c>
      <c r="B1270" s="13">
        <v>46139</v>
      </c>
      <c r="C1270" t="s">
        <v>1512</v>
      </c>
      <c r="D1270" t="s">
        <v>5105</v>
      </c>
    </row>
    <row r="1271" spans="1:4">
      <c r="A1271">
        <v>1295</v>
      </c>
      <c r="B1271" s="13">
        <v>46140</v>
      </c>
      <c r="C1271" t="s">
        <v>3325</v>
      </c>
      <c r="D1271" t="s">
        <v>5116</v>
      </c>
    </row>
    <row r="1272" spans="1:4">
      <c r="A1272">
        <v>1296</v>
      </c>
      <c r="B1272" s="13">
        <v>46140</v>
      </c>
      <c r="C1272" t="s">
        <v>1007</v>
      </c>
      <c r="D1272" t="s">
        <v>5118</v>
      </c>
    </row>
    <row r="1273" spans="1:4">
      <c r="A1273">
        <v>1297</v>
      </c>
      <c r="B1273" s="13">
        <v>46140</v>
      </c>
      <c r="C1273" t="s">
        <v>1551</v>
      </c>
      <c r="D1273" t="s">
        <v>5121</v>
      </c>
    </row>
    <row r="1274" spans="1:4">
      <c r="A1274">
        <v>1298</v>
      </c>
      <c r="B1274" s="13">
        <v>46140</v>
      </c>
      <c r="C1274" t="s">
        <v>981</v>
      </c>
      <c r="D1274" t="s">
        <v>5122</v>
      </c>
    </row>
    <row r="1275" spans="1:4">
      <c r="A1275">
        <v>1299</v>
      </c>
      <c r="B1275" s="13">
        <v>46140</v>
      </c>
      <c r="C1275" t="s">
        <v>1007</v>
      </c>
      <c r="D1275" t="s">
        <v>5126</v>
      </c>
    </row>
    <row r="1276" spans="1:4">
      <c r="A1276">
        <v>1300</v>
      </c>
      <c r="B1276" s="13">
        <v>46141</v>
      </c>
      <c r="C1276" t="s">
        <v>1444</v>
      </c>
      <c r="D1276" t="s">
        <v>5132</v>
      </c>
    </row>
    <row r="1277" spans="1:4">
      <c r="A1277">
        <v>1301</v>
      </c>
      <c r="B1277" s="13">
        <v>46141</v>
      </c>
      <c r="C1277" t="s">
        <v>1681</v>
      </c>
      <c r="D1277" t="s">
        <v>5134</v>
      </c>
    </row>
    <row r="1278" spans="1:4">
      <c r="A1278">
        <v>1302</v>
      </c>
      <c r="B1278" s="13">
        <v>46141</v>
      </c>
      <c r="C1278" t="s">
        <v>981</v>
      </c>
      <c r="D1278" t="s">
        <v>5135</v>
      </c>
    </row>
    <row r="1279" spans="1:4">
      <c r="A1279">
        <v>1303</v>
      </c>
      <c r="B1279" s="13">
        <v>46141</v>
      </c>
      <c r="C1279" t="s">
        <v>1633</v>
      </c>
      <c r="D1279" t="s">
        <v>5137</v>
      </c>
    </row>
    <row r="1280" spans="1:4">
      <c r="A1280">
        <v>1304</v>
      </c>
      <c r="B1280" s="13">
        <v>46141</v>
      </c>
      <c r="C1280" t="s">
        <v>3710</v>
      </c>
      <c r="D1280" t="s">
        <v>5138</v>
      </c>
    </row>
    <row r="1281" spans="1:4">
      <c r="A1281">
        <v>1305</v>
      </c>
      <c r="B1281" s="13">
        <v>46141</v>
      </c>
      <c r="C1281" t="s">
        <v>1767</v>
      </c>
      <c r="D1281" t="s">
        <v>5139</v>
      </c>
    </row>
    <row r="1282" spans="1:4">
      <c r="A1282">
        <v>1306</v>
      </c>
      <c r="B1282" s="13">
        <v>46141</v>
      </c>
      <c r="C1282" t="s">
        <v>2678</v>
      </c>
      <c r="D1282" t="s">
        <v>5141</v>
      </c>
    </row>
    <row r="1283" spans="1:4">
      <c r="A1283">
        <v>1307</v>
      </c>
      <c r="B1283" s="13">
        <v>46141</v>
      </c>
      <c r="C1283" t="s">
        <v>1763</v>
      </c>
      <c r="D1283" t="s">
        <v>5153</v>
      </c>
    </row>
    <row r="1284" spans="1:4">
      <c r="A1284">
        <v>1308</v>
      </c>
      <c r="B1284" s="13">
        <v>46142</v>
      </c>
      <c r="C1284" t="s">
        <v>981</v>
      </c>
      <c r="D1284" t="s">
        <v>5158</v>
      </c>
    </row>
    <row r="1285" spans="1:4">
      <c r="A1285">
        <v>1309</v>
      </c>
      <c r="B1285" s="13">
        <v>46142</v>
      </c>
      <c r="C1285" t="s">
        <v>2676</v>
      </c>
      <c r="D1285" t="s">
        <v>5161</v>
      </c>
    </row>
    <row r="1286" spans="1:4">
      <c r="A1286">
        <v>1310</v>
      </c>
      <c r="B1286" s="13">
        <v>46142</v>
      </c>
      <c r="C1286" t="s">
        <v>1370</v>
      </c>
      <c r="D1286" t="s">
        <v>5165</v>
      </c>
    </row>
    <row r="1287" spans="1:4">
      <c r="A1287">
        <v>1311</v>
      </c>
      <c r="B1287" s="13">
        <v>46142</v>
      </c>
      <c r="C1287" t="s">
        <v>3881</v>
      </c>
      <c r="D1287" t="s">
        <v>5166</v>
      </c>
    </row>
    <row r="1288" spans="1:4">
      <c r="A1288">
        <v>1312</v>
      </c>
      <c r="B1288" s="13">
        <v>46142</v>
      </c>
      <c r="C1288" t="s">
        <v>3129</v>
      </c>
      <c r="D1288" t="s">
        <v>5167</v>
      </c>
    </row>
    <row r="1289" spans="1:4">
      <c r="A1289">
        <v>1313</v>
      </c>
      <c r="B1289" s="13">
        <v>46143</v>
      </c>
      <c r="C1289" t="s">
        <v>1007</v>
      </c>
      <c r="D1289" t="s">
        <v>5177</v>
      </c>
    </row>
    <row r="1290" spans="1:4">
      <c r="A1290">
        <v>1314</v>
      </c>
      <c r="B1290" s="13">
        <v>46146</v>
      </c>
      <c r="C1290" t="s">
        <v>1503</v>
      </c>
      <c r="D1290" t="s">
        <v>5266</v>
      </c>
    </row>
    <row r="1291" spans="1:4">
      <c r="A1291">
        <v>1315</v>
      </c>
      <c r="B1291" s="13">
        <v>46146</v>
      </c>
      <c r="C1291" t="s">
        <v>1503</v>
      </c>
      <c r="D1291" t="s">
        <v>5269</v>
      </c>
    </row>
    <row r="1292" spans="1:4">
      <c r="A1292">
        <v>1316</v>
      </c>
      <c r="B1292" s="13">
        <v>46146</v>
      </c>
      <c r="C1292" t="s">
        <v>981</v>
      </c>
      <c r="D1292" t="s">
        <v>5270</v>
      </c>
    </row>
    <row r="1293" spans="1:4">
      <c r="A1293">
        <v>1317</v>
      </c>
      <c r="B1293" s="13">
        <v>46146</v>
      </c>
      <c r="C1293" t="s">
        <v>981</v>
      </c>
      <c r="D1293" t="s">
        <v>5272</v>
      </c>
    </row>
    <row r="1294" spans="1:4">
      <c r="A1294">
        <v>1318</v>
      </c>
      <c r="B1294" s="13">
        <v>46146</v>
      </c>
      <c r="C1294" t="s">
        <v>1007</v>
      </c>
      <c r="D1294" t="s">
        <v>5273</v>
      </c>
    </row>
    <row r="1295" spans="1:4">
      <c r="A1295">
        <v>1319</v>
      </c>
      <c r="B1295" s="13">
        <v>46146</v>
      </c>
      <c r="C1295" t="s">
        <v>2676</v>
      </c>
      <c r="D1295" t="s">
        <v>5277</v>
      </c>
    </row>
    <row r="1296" spans="1:4">
      <c r="A1296">
        <v>1320</v>
      </c>
      <c r="B1296" s="13">
        <v>46146</v>
      </c>
      <c r="C1296" t="s">
        <v>2930</v>
      </c>
      <c r="D1296" t="s">
        <v>5278</v>
      </c>
    </row>
    <row r="1297" spans="1:4">
      <c r="A1297">
        <v>1321</v>
      </c>
      <c r="B1297" s="13">
        <v>46148</v>
      </c>
      <c r="C1297" t="s">
        <v>1633</v>
      </c>
      <c r="D1297" t="s">
        <v>5285</v>
      </c>
    </row>
    <row r="1298" spans="1:4">
      <c r="A1298">
        <v>1322</v>
      </c>
      <c r="B1298" s="13">
        <v>46148</v>
      </c>
      <c r="C1298" t="s">
        <v>1512</v>
      </c>
      <c r="D1298" t="s">
        <v>5287</v>
      </c>
    </row>
    <row r="1299" spans="1:4">
      <c r="A1299">
        <v>1323</v>
      </c>
      <c r="B1299" s="13">
        <v>46148</v>
      </c>
      <c r="C1299" t="s">
        <v>5288</v>
      </c>
      <c r="D1299" t="s">
        <v>5291</v>
      </c>
    </row>
    <row r="1300" spans="1:4">
      <c r="A1300">
        <v>1324</v>
      </c>
      <c r="B1300" s="13">
        <v>46148</v>
      </c>
      <c r="C1300" t="s">
        <v>3114</v>
      </c>
      <c r="D1300" t="s">
        <v>5294</v>
      </c>
    </row>
    <row r="1301" spans="1:4">
      <c r="A1301">
        <v>1325</v>
      </c>
      <c r="B1301" s="13">
        <v>46148</v>
      </c>
      <c r="C1301" t="s">
        <v>1209</v>
      </c>
      <c r="D1301" t="s">
        <v>5297</v>
      </c>
    </row>
    <row r="1302" spans="1:4">
      <c r="A1302">
        <v>1326</v>
      </c>
      <c r="B1302" s="13">
        <v>46148</v>
      </c>
      <c r="C1302" t="s">
        <v>999</v>
      </c>
      <c r="D1302" t="s">
        <v>5298</v>
      </c>
    </row>
    <row r="1303" spans="1:4">
      <c r="A1303">
        <v>1327</v>
      </c>
      <c r="B1303" s="13">
        <v>46148</v>
      </c>
      <c r="C1303" t="s">
        <v>3089</v>
      </c>
      <c r="D1303" t="s">
        <v>5300</v>
      </c>
    </row>
    <row r="1304" spans="1:4">
      <c r="A1304">
        <v>1328</v>
      </c>
      <c r="B1304" s="13">
        <v>46148</v>
      </c>
      <c r="C1304" t="s">
        <v>1512</v>
      </c>
      <c r="D1304" t="s">
        <v>5302</v>
      </c>
    </row>
    <row r="1305" spans="1:4">
      <c r="A1305">
        <v>1329</v>
      </c>
      <c r="B1305" s="13">
        <v>46149</v>
      </c>
      <c r="C1305" t="s">
        <v>5304</v>
      </c>
      <c r="D1305" t="s">
        <v>5307</v>
      </c>
    </row>
    <row r="1306" spans="1:4">
      <c r="A1306">
        <v>1330</v>
      </c>
      <c r="B1306" s="13">
        <v>46149</v>
      </c>
      <c r="C1306" t="s">
        <v>1370</v>
      </c>
      <c r="D1306" t="s">
        <v>5308</v>
      </c>
    </row>
    <row r="1307" spans="1:4">
      <c r="A1307">
        <v>1331</v>
      </c>
      <c r="B1307" s="13">
        <v>46149</v>
      </c>
      <c r="C1307" t="s">
        <v>2096</v>
      </c>
      <c r="D1307" t="s">
        <v>5309</v>
      </c>
    </row>
    <row r="1308" spans="1:4">
      <c r="A1308">
        <v>1332</v>
      </c>
      <c r="B1308" s="13">
        <v>46149</v>
      </c>
      <c r="C1308" t="s">
        <v>1525</v>
      </c>
      <c r="D1308" t="s">
        <v>5310</v>
      </c>
    </row>
    <row r="1309" spans="1:4">
      <c r="A1309">
        <v>1333</v>
      </c>
      <c r="B1309" s="13">
        <v>46150</v>
      </c>
      <c r="C1309" t="s">
        <v>1007</v>
      </c>
      <c r="D1309" t="s">
        <v>5316</v>
      </c>
    </row>
    <row r="1310" spans="1:4">
      <c r="A1310">
        <v>1334</v>
      </c>
      <c r="B1310" s="13">
        <v>46150</v>
      </c>
      <c r="C1310" t="s">
        <v>1934</v>
      </c>
      <c r="D1310" t="s">
        <v>5317</v>
      </c>
    </row>
    <row r="1311" spans="1:4">
      <c r="A1311">
        <v>1335</v>
      </c>
      <c r="B1311" s="13">
        <v>46150</v>
      </c>
      <c r="C1311" t="s">
        <v>4546</v>
      </c>
      <c r="D1311" t="s">
        <v>5319</v>
      </c>
    </row>
    <row r="1312" spans="1:4">
      <c r="A1312">
        <v>1336</v>
      </c>
      <c r="B1312" s="13">
        <v>46150</v>
      </c>
      <c r="C1312" t="s">
        <v>5311</v>
      </c>
      <c r="D1312" t="s">
        <v>5322</v>
      </c>
    </row>
    <row r="1313" spans="1:4">
      <c r="A1313">
        <v>1337</v>
      </c>
      <c r="B1313" s="13">
        <v>46150</v>
      </c>
      <c r="C1313" t="s">
        <v>5304</v>
      </c>
      <c r="D1313" t="s">
        <v>5324</v>
      </c>
    </row>
    <row r="1314" spans="1:4">
      <c r="A1314">
        <v>1338</v>
      </c>
      <c r="B1314" s="13">
        <v>46150</v>
      </c>
      <c r="C1314" t="s">
        <v>5325</v>
      </c>
      <c r="D1314" t="s">
        <v>5330</v>
      </c>
    </row>
    <row r="1315" spans="1:4">
      <c r="A1315">
        <v>1339</v>
      </c>
      <c r="B1315" s="13">
        <v>46150</v>
      </c>
      <c r="C1315" t="s">
        <v>1429</v>
      </c>
      <c r="D1315" t="s">
        <v>5333</v>
      </c>
    </row>
    <row r="1316" spans="1:4">
      <c r="A1316">
        <v>1340</v>
      </c>
      <c r="B1316" s="13">
        <v>46150</v>
      </c>
      <c r="C1316" t="s">
        <v>2547</v>
      </c>
      <c r="D1316" t="s">
        <v>5334</v>
      </c>
    </row>
    <row r="1317" spans="1:4">
      <c r="A1317">
        <v>1341</v>
      </c>
      <c r="B1317" s="13">
        <v>46150</v>
      </c>
      <c r="C1317" t="s">
        <v>1767</v>
      </c>
      <c r="D1317" t="s">
        <v>5336</v>
      </c>
    </row>
    <row r="1318" spans="1:4">
      <c r="A1318">
        <v>1342</v>
      </c>
      <c r="C1318" t="s">
        <v>2896</v>
      </c>
      <c r="D1318" t="s">
        <v>5342</v>
      </c>
    </row>
    <row r="1319" spans="1:4">
      <c r="A1319">
        <v>1343</v>
      </c>
      <c r="C1319" t="s">
        <v>3196</v>
      </c>
      <c r="D1319" t="s">
        <v>5343</v>
      </c>
    </row>
    <row r="1320" spans="1:4">
      <c r="A1320">
        <v>1344</v>
      </c>
      <c r="C1320" t="s">
        <v>1010</v>
      </c>
      <c r="D1320" t="s">
        <v>5344</v>
      </c>
    </row>
    <row r="1321" spans="1:4">
      <c r="A1321">
        <v>1345</v>
      </c>
      <c r="C1321" t="s">
        <v>5339</v>
      </c>
      <c r="D1321" t="s">
        <v>5346</v>
      </c>
    </row>
    <row r="1322" spans="1:4">
      <c r="A1322">
        <v>1346</v>
      </c>
      <c r="B1322" s="13">
        <v>46153</v>
      </c>
      <c r="C1322" t="s">
        <v>1370</v>
      </c>
      <c r="D1322" t="s">
        <v>5348</v>
      </c>
    </row>
    <row r="1323" spans="1:4">
      <c r="A1323">
        <v>1347</v>
      </c>
      <c r="B1323" s="13">
        <v>46153</v>
      </c>
      <c r="C1323" t="s">
        <v>1370</v>
      </c>
      <c r="D1323" t="s">
        <v>5349</v>
      </c>
    </row>
    <row r="1324" spans="1:4">
      <c r="A1324">
        <v>1348</v>
      </c>
      <c r="B1324" s="13">
        <v>46153</v>
      </c>
      <c r="C1324" t="s">
        <v>2265</v>
      </c>
      <c r="D1324" t="s">
        <v>5351</v>
      </c>
    </row>
    <row r="1325" spans="1:4">
      <c r="A1325">
        <v>1349</v>
      </c>
      <c r="B1325" s="13">
        <v>46153</v>
      </c>
      <c r="C1325" t="s">
        <v>3332</v>
      </c>
      <c r="D1325" t="s">
        <v>5353</v>
      </c>
    </row>
    <row r="1326" spans="1:4">
      <c r="A1326">
        <v>1350</v>
      </c>
      <c r="B1326" s="13">
        <v>46153</v>
      </c>
      <c r="C1326" t="s">
        <v>1934</v>
      </c>
      <c r="D1326" t="s">
        <v>5357</v>
      </c>
    </row>
    <row r="1327" spans="1:4">
      <c r="A1327">
        <v>1351</v>
      </c>
      <c r="B1327" s="13">
        <v>46153</v>
      </c>
      <c r="C1327" t="s">
        <v>1420</v>
      </c>
      <c r="D1327" t="s">
        <v>5360</v>
      </c>
    </row>
    <row r="1328" spans="1:4">
      <c r="A1328">
        <v>1352</v>
      </c>
      <c r="B1328" s="13">
        <v>46152</v>
      </c>
      <c r="C1328" t="s">
        <v>1525</v>
      </c>
      <c r="D1328" t="s">
        <v>5366</v>
      </c>
    </row>
    <row r="1329" spans="1:4">
      <c r="A1329">
        <v>1353</v>
      </c>
      <c r="B1329" s="13">
        <v>46152</v>
      </c>
      <c r="C1329" t="s">
        <v>1885</v>
      </c>
      <c r="D1329" t="s">
        <v>5369</v>
      </c>
    </row>
    <row r="1330" spans="1:4">
      <c r="A1330">
        <v>1354</v>
      </c>
      <c r="B1330" s="13">
        <v>46154</v>
      </c>
      <c r="C1330" t="s">
        <v>2867</v>
      </c>
      <c r="D1330" t="s">
        <v>5372</v>
      </c>
    </row>
    <row r="1331" spans="1:4">
      <c r="A1331">
        <v>1355</v>
      </c>
      <c r="B1331" s="13">
        <v>46154</v>
      </c>
      <c r="C1331" t="s">
        <v>1131</v>
      </c>
      <c r="D1331" t="s">
        <v>5373</v>
      </c>
    </row>
    <row r="1332" spans="1:4">
      <c r="A1332">
        <v>1356</v>
      </c>
      <c r="B1332" s="13">
        <v>46154</v>
      </c>
      <c r="C1332" t="s">
        <v>5304</v>
      </c>
      <c r="D1332" t="s">
        <v>5376</v>
      </c>
    </row>
    <row r="1333" spans="1:4">
      <c r="A1333">
        <v>1357</v>
      </c>
      <c r="B1333" s="13">
        <v>46154</v>
      </c>
      <c r="C1333" t="s">
        <v>1850</v>
      </c>
      <c r="D1333" t="s">
        <v>5378</v>
      </c>
    </row>
    <row r="1334" spans="1:4">
      <c r="A1334">
        <v>1358</v>
      </c>
      <c r="B1334" s="13">
        <v>46154</v>
      </c>
      <c r="C1334" t="s">
        <v>1370</v>
      </c>
      <c r="D1334" t="s">
        <v>5380</v>
      </c>
    </row>
    <row r="1335" spans="1:4">
      <c r="A1335">
        <v>1359</v>
      </c>
      <c r="B1335" s="13">
        <v>46154</v>
      </c>
      <c r="C1335" t="s">
        <v>2930</v>
      </c>
      <c r="D1335" t="s">
        <v>5383</v>
      </c>
    </row>
    <row r="1336" spans="1:4">
      <c r="A1336">
        <v>1360</v>
      </c>
      <c r="B1336" s="13">
        <v>46154</v>
      </c>
      <c r="C1336" t="s">
        <v>1850</v>
      </c>
      <c r="D1336" t="s">
        <v>5384</v>
      </c>
    </row>
    <row r="1337" spans="1:4">
      <c r="A1337">
        <v>1361</v>
      </c>
      <c r="B1337" s="13">
        <v>46154</v>
      </c>
      <c r="C1337" t="s">
        <v>1018</v>
      </c>
      <c r="D1337" t="s">
        <v>5387</v>
      </c>
    </row>
    <row r="1338" spans="1:4">
      <c r="A1338">
        <v>1362</v>
      </c>
      <c r="B1338" s="13">
        <v>46154</v>
      </c>
      <c r="C1338" t="s">
        <v>3878</v>
      </c>
      <c r="D1338" t="s">
        <v>5389</v>
      </c>
    </row>
    <row r="1339" spans="1:4">
      <c r="A1339">
        <v>1363</v>
      </c>
      <c r="B1339" s="13">
        <v>46155</v>
      </c>
      <c r="C1339" t="s">
        <v>1370</v>
      </c>
      <c r="D1339" t="s">
        <v>5392</v>
      </c>
    </row>
    <row r="1340" spans="1:4">
      <c r="A1340">
        <v>1364</v>
      </c>
      <c r="B1340" s="13">
        <v>46155</v>
      </c>
      <c r="C1340" t="s">
        <v>1438</v>
      </c>
      <c r="D1340" t="s">
        <v>5393</v>
      </c>
    </row>
    <row r="1341" spans="1:4">
      <c r="A1341">
        <v>1365</v>
      </c>
      <c r="B1341" s="13">
        <v>46155</v>
      </c>
      <c r="C1341" t="s">
        <v>2661</v>
      </c>
      <c r="D1341" t="s">
        <v>5395</v>
      </c>
    </row>
    <row r="1342" spans="1:4">
      <c r="A1342">
        <v>1366</v>
      </c>
      <c r="B1342" s="13">
        <v>46155</v>
      </c>
      <c r="C1342" t="s">
        <v>1444</v>
      </c>
      <c r="D1342" t="s">
        <v>5397</v>
      </c>
    </row>
    <row r="1343" spans="1:4">
      <c r="A1343">
        <v>1367</v>
      </c>
      <c r="B1343" s="13">
        <v>46155</v>
      </c>
      <c r="C1343" t="s">
        <v>1209</v>
      </c>
      <c r="D1343" t="s">
        <v>5399</v>
      </c>
    </row>
    <row r="1344" spans="1:4">
      <c r="A1344">
        <v>1368</v>
      </c>
      <c r="B1344" s="13">
        <v>46155</v>
      </c>
      <c r="C1344" t="s">
        <v>1748</v>
      </c>
      <c r="D1344" t="s">
        <v>5400</v>
      </c>
    </row>
    <row r="1345" spans="1:4">
      <c r="A1345">
        <v>1369</v>
      </c>
      <c r="B1345" s="13">
        <v>46155</v>
      </c>
      <c r="C1345" t="s">
        <v>1074</v>
      </c>
      <c r="D1345" t="s">
        <v>5404</v>
      </c>
    </row>
    <row r="1346" spans="1:4">
      <c r="A1346">
        <v>1370</v>
      </c>
      <c r="B1346" s="13">
        <v>46156</v>
      </c>
      <c r="C1346" t="s">
        <v>3129</v>
      </c>
      <c r="D1346" t="s">
        <v>5409</v>
      </c>
    </row>
    <row r="1347" spans="1:4">
      <c r="A1347">
        <v>1371</v>
      </c>
      <c r="B1347" s="13">
        <v>46156</v>
      </c>
      <c r="C1347" t="s">
        <v>1131</v>
      </c>
      <c r="D1347" t="s">
        <v>5410</v>
      </c>
    </row>
    <row r="1348" spans="1:4">
      <c r="A1348">
        <v>1372</v>
      </c>
      <c r="B1348" s="13">
        <v>46156</v>
      </c>
      <c r="C1348" t="s">
        <v>5325</v>
      </c>
      <c r="D1348" t="s">
        <v>5412</v>
      </c>
    </row>
    <row r="1349" spans="1:4">
      <c r="A1349">
        <v>1373</v>
      </c>
      <c r="B1349" s="13">
        <v>46156</v>
      </c>
      <c r="C1349" t="s">
        <v>3888</v>
      </c>
      <c r="D1349" t="s">
        <v>5415</v>
      </c>
    </row>
    <row r="1350" spans="1:4">
      <c r="A1350">
        <v>1374</v>
      </c>
      <c r="B1350" s="13">
        <v>46156</v>
      </c>
      <c r="C1350" t="s">
        <v>1444</v>
      </c>
      <c r="D1350" t="s">
        <v>5418</v>
      </c>
    </row>
    <row r="1351" spans="1:4">
      <c r="A1351">
        <v>1375</v>
      </c>
      <c r="B1351" s="13">
        <v>46156</v>
      </c>
      <c r="C1351" t="s">
        <v>2099</v>
      </c>
      <c r="D1351" t="s">
        <v>5420</v>
      </c>
    </row>
    <row r="1352" spans="1:4">
      <c r="A1352">
        <v>1376</v>
      </c>
      <c r="B1352" s="13">
        <v>46156</v>
      </c>
      <c r="C1352" t="s">
        <v>1803</v>
      </c>
      <c r="D1352" t="s">
        <v>5424</v>
      </c>
    </row>
    <row r="1353" spans="1:4">
      <c r="A1353">
        <v>1377</v>
      </c>
      <c r="B1353" s="13">
        <v>46156</v>
      </c>
      <c r="C1353" t="s">
        <v>2930</v>
      </c>
      <c r="D1353" t="s">
        <v>5428</v>
      </c>
    </row>
    <row r="1354" spans="1:4">
      <c r="A1354">
        <v>1378</v>
      </c>
      <c r="B1354" s="13">
        <v>46156</v>
      </c>
      <c r="C1354" t="s">
        <v>3129</v>
      </c>
      <c r="D1354" t="s">
        <v>5430</v>
      </c>
    </row>
    <row r="1355" spans="1:4">
      <c r="A1355">
        <v>1379</v>
      </c>
      <c r="B1355" s="13">
        <v>46156</v>
      </c>
      <c r="C1355" t="s">
        <v>1444</v>
      </c>
      <c r="D1355" t="s">
        <v>5431</v>
      </c>
    </row>
    <row r="1356" spans="1:4">
      <c r="A1356">
        <v>1380</v>
      </c>
      <c r="B1356" s="13">
        <v>46157</v>
      </c>
      <c r="C1356" t="s">
        <v>1706</v>
      </c>
      <c r="D1356" t="s">
        <v>5432</v>
      </c>
    </row>
    <row r="1357" spans="1:4">
      <c r="A1357">
        <v>1381</v>
      </c>
      <c r="B1357" s="13">
        <v>46157</v>
      </c>
      <c r="C1357" t="s">
        <v>1010</v>
      </c>
      <c r="D1357" t="s">
        <v>5434</v>
      </c>
    </row>
    <row r="1358" spans="1:4">
      <c r="A1358">
        <v>1382</v>
      </c>
      <c r="B1358" s="13">
        <v>46157</v>
      </c>
      <c r="C1358" t="s">
        <v>1370</v>
      </c>
      <c r="D1358" t="s">
        <v>5437</v>
      </c>
    </row>
    <row r="1359" spans="1:4">
      <c r="A1359">
        <v>1383</v>
      </c>
      <c r="B1359" s="13">
        <v>46157</v>
      </c>
      <c r="C1359" t="s">
        <v>1370</v>
      </c>
      <c r="D1359" t="s">
        <v>5438</v>
      </c>
    </row>
    <row r="1360" spans="1:4">
      <c r="A1360">
        <v>1384</v>
      </c>
      <c r="B1360" s="13">
        <v>46157</v>
      </c>
      <c r="C1360" t="s">
        <v>1551</v>
      </c>
      <c r="D1360" t="s">
        <v>5439</v>
      </c>
    </row>
    <row r="1361" spans="1:4">
      <c r="A1361">
        <v>1385</v>
      </c>
      <c r="B1361" s="13">
        <v>46157</v>
      </c>
      <c r="C1361" t="s">
        <v>3077</v>
      </c>
      <c r="D1361" t="s">
        <v>5441</v>
      </c>
    </row>
    <row r="1362" spans="1:4">
      <c r="A1362">
        <v>1386</v>
      </c>
      <c r="B1362" s="13">
        <v>46157</v>
      </c>
      <c r="C1362" t="s">
        <v>1551</v>
      </c>
      <c r="D1362" t="s">
        <v>5442</v>
      </c>
    </row>
    <row r="1363" spans="1:4">
      <c r="A1363">
        <v>1387</v>
      </c>
      <c r="B1363" s="13">
        <v>46157</v>
      </c>
      <c r="C1363" t="s">
        <v>1131</v>
      </c>
      <c r="D1363" t="s">
        <v>5445</v>
      </c>
    </row>
    <row r="1364" spans="1:4">
      <c r="A1364">
        <v>1388</v>
      </c>
      <c r="B1364" s="13">
        <v>46157</v>
      </c>
      <c r="C1364" t="s">
        <v>1370</v>
      </c>
      <c r="D1364" t="s">
        <v>5449</v>
      </c>
    </row>
    <row r="1365" spans="1:4">
      <c r="A1365">
        <v>1389</v>
      </c>
      <c r="B1365" s="13">
        <v>46158</v>
      </c>
      <c r="C1365" t="s">
        <v>1370</v>
      </c>
      <c r="D1365" t="s">
        <v>5450</v>
      </c>
    </row>
    <row r="1366" spans="1:4">
      <c r="A1366">
        <v>1390</v>
      </c>
      <c r="B1366" s="13">
        <v>46158</v>
      </c>
      <c r="C1366" t="s">
        <v>1370</v>
      </c>
      <c r="D1366" t="s">
        <v>5454</v>
      </c>
    </row>
    <row r="1367" spans="1:4">
      <c r="A1367">
        <v>1391</v>
      </c>
      <c r="B1367" s="13">
        <v>46158</v>
      </c>
      <c r="C1367" t="s">
        <v>1010</v>
      </c>
      <c r="D1367" t="s">
        <v>5455</v>
      </c>
    </row>
    <row r="1368" spans="1:4">
      <c r="A1368">
        <v>1392</v>
      </c>
      <c r="B1368" s="13">
        <v>46158</v>
      </c>
      <c r="C1368" t="s">
        <v>3332</v>
      </c>
      <c r="D1368" t="s">
        <v>5456</v>
      </c>
    </row>
    <row r="1369" spans="1:4">
      <c r="A1369">
        <v>1393</v>
      </c>
      <c r="B1369" s="13">
        <v>46160</v>
      </c>
      <c r="C1369" t="s">
        <v>1681</v>
      </c>
      <c r="D1369" t="s">
        <v>5467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6" sqref="C1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5151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5183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5184</v>
      </c>
      <c r="E5" s="261" t="s">
        <v>1143</v>
      </c>
      <c r="F5" s="261" t="s">
        <v>960</v>
      </c>
      <c r="G5" s="261" t="s">
        <v>5470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5185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5186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450000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5188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5189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5338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14483500.200000003</v>
      </c>
      <c r="I17" s="52" t="s">
        <v>5457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5457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5192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5457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1800000</v>
      </c>
      <c r="I21" s="52" t="s">
        <v>5457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5457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5195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5457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440000</v>
      </c>
      <c r="I27" s="52" t="s">
        <v>5457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5198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5370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9690000</v>
      </c>
      <c r="I37" s="52" t="s">
        <v>5457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5201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5457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5206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5207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4940000</v>
      </c>
      <c r="I54" s="52" t="s">
        <v>5457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5214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5315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5215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5216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5457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5370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1200000</v>
      </c>
      <c r="I78" s="52" t="s">
        <v>5457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2720000</v>
      </c>
      <c r="I79" s="52" t="s">
        <v>5303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5219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5457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5457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330000</v>
      </c>
      <c r="I89" s="52" t="s">
        <v>5457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5223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5224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5457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5225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5226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5370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5457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5228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5229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5230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5151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5232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5457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5235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5236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5457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5391</v>
      </c>
      <c r="H108" s="257">
        <f>SUMIF(주문_리스트!D:D,거래처!$B108,주문_리스트!M:M)+SUMIF(주문_리스트!D:D,거래처!B108,주문_리스트!N:N)</f>
        <v>3270000</v>
      </c>
      <c r="I108" s="52" t="s">
        <v>5457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5235000</v>
      </c>
      <c r="I109" s="52" t="s">
        <v>5457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5178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5457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5238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5457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5240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5457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5151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5241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5242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5243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5244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5370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5245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5151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5246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5247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5248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5249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5250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5338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5251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5370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5252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5253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5254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5255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5256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5257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5258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5259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5154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5178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5260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5261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5262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5263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5264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5174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5063</v>
      </c>
      <c r="C233" s="261" t="s">
        <v>5064</v>
      </c>
      <c r="D233" s="329"/>
      <c r="E233" s="261" t="s">
        <v>5065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5288</v>
      </c>
      <c r="C234" s="261" t="s">
        <v>5289</v>
      </c>
      <c r="E234" s="261" t="s">
        <v>5290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5304</v>
      </c>
      <c r="C235" s="261" t="s">
        <v>5305</v>
      </c>
      <c r="E235" s="261" t="s">
        <v>5306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5311</v>
      </c>
      <c r="C236" s="261" t="s">
        <v>5312</v>
      </c>
      <c r="E236" s="261" t="s">
        <v>5313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5325</v>
      </c>
      <c r="C237" s="261" t="s">
        <v>5326</v>
      </c>
      <c r="E237" s="261" t="s">
        <v>5327</v>
      </c>
      <c r="F237" s="261" t="s">
        <v>960</v>
      </c>
      <c r="G237" s="261" t="s">
        <v>5328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5339</v>
      </c>
      <c r="C238" s="261" t="s">
        <v>5340</v>
      </c>
      <c r="E238" s="261" t="s">
        <v>5341</v>
      </c>
      <c r="F238" s="261" t="s">
        <v>1161</v>
      </c>
      <c r="G238" s="261" t="s">
        <v>5341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5"/>
  <sheetViews>
    <sheetView zoomScale="115" zoomScaleNormal="115" workbookViewId="0">
      <pane xSplit="1" ySplit="1" topLeftCell="B164" activePane="bottomRight" state="frozen"/>
      <selection activeCell="N26" sqref="N26"/>
      <selection pane="topRight" activeCell="N26" sqref="N26"/>
      <selection pane="bottomLeft" activeCell="N26" sqref="N26"/>
      <selection pane="bottomRight" activeCell="E165" sqref="E16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291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5106</v>
      </c>
      <c r="C3" s="280" t="s">
        <v>5106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5113</v>
      </c>
      <c r="C5" s="280" t="s">
        <v>1702</v>
      </c>
      <c r="D5" s="280" t="s">
        <v>5113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5114</v>
      </c>
      <c r="C15" s="280" t="s">
        <v>5114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5180</v>
      </c>
      <c r="D25" s="280" t="s">
        <v>5179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5108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5110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5109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5086</v>
      </c>
      <c r="G130"/>
      <c r="H130" s="52" t="s">
        <v>5090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5168</v>
      </c>
      <c r="C184" s="280" t="s">
        <v>2732</v>
      </c>
      <c r="D184" s="280" t="s">
        <v>5168</v>
      </c>
      <c r="E184" s="280" t="s">
        <v>5169</v>
      </c>
      <c r="F184" s="52">
        <v>150000</v>
      </c>
      <c r="H184" t="s">
        <v>5170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6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6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6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6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6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6">
      <c r="A249">
        <v>260</v>
      </c>
      <c r="C249" s="280" t="s">
        <v>4473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5111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t="s">
        <v>4500</v>
      </c>
    </row>
    <row r="280" spans="1:8">
      <c r="A280">
        <v>291</v>
      </c>
      <c r="B280" s="280" t="s">
        <v>4524</v>
      </c>
      <c r="C280" s="280" t="s">
        <v>5112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4980</v>
      </c>
      <c r="D305" s="280" t="s">
        <v>4981</v>
      </c>
      <c r="E305" s="52">
        <v>500000</v>
      </c>
      <c r="H305" s="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5042</v>
      </c>
      <c r="D310" s="280" t="s">
        <v>5043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5081</v>
      </c>
      <c r="E312" s="52">
        <v>120000</v>
      </c>
    </row>
    <row r="313" spans="1:8">
      <c r="A313">
        <v>280</v>
      </c>
      <c r="C313" s="280" t="s">
        <v>5082</v>
      </c>
      <c r="D313" s="280" t="s">
        <v>5083</v>
      </c>
      <c r="E313" s="52">
        <v>2000000</v>
      </c>
    </row>
    <row r="314" spans="1:8">
      <c r="A314">
        <v>281</v>
      </c>
      <c r="B314" s="280" t="s">
        <v>5088</v>
      </c>
      <c r="C314" s="280" t="s">
        <v>5087</v>
      </c>
      <c r="D314" s="280" t="s">
        <v>5091</v>
      </c>
      <c r="E314" s="52">
        <v>1000000</v>
      </c>
      <c r="H314" s="52" t="s">
        <v>5089</v>
      </c>
    </row>
    <row r="315" spans="1:8">
      <c r="A315">
        <v>282</v>
      </c>
      <c r="B315" s="280" t="s">
        <v>5093</v>
      </c>
      <c r="C315" s="280" t="s">
        <v>5093</v>
      </c>
      <c r="E315" s="52">
        <v>100000</v>
      </c>
    </row>
    <row r="316" spans="1:8">
      <c r="A316">
        <v>283</v>
      </c>
      <c r="C316" s="280" t="s">
        <v>5119</v>
      </c>
      <c r="E316" s="52">
        <v>2000000</v>
      </c>
    </row>
    <row r="317" spans="1:8">
      <c r="A317">
        <v>284</v>
      </c>
      <c r="C317" s="280" t="s">
        <v>5123</v>
      </c>
      <c r="E317" s="52">
        <v>1600000</v>
      </c>
    </row>
    <row r="318" spans="1:8">
      <c r="A318">
        <v>285</v>
      </c>
      <c r="C318" s="280" t="s">
        <v>5124</v>
      </c>
      <c r="E318" s="52">
        <v>100000</v>
      </c>
    </row>
    <row r="319" spans="1:8">
      <c r="A319">
        <v>286</v>
      </c>
      <c r="C319" s="280" t="s">
        <v>5175</v>
      </c>
      <c r="D319" s="280" t="s">
        <v>5176</v>
      </c>
      <c r="E319" s="52">
        <v>50000</v>
      </c>
    </row>
    <row r="320" spans="1:8">
      <c r="A320">
        <v>287</v>
      </c>
      <c r="C320" s="280" t="s">
        <v>5274</v>
      </c>
      <c r="D320" s="280" t="s">
        <v>5275</v>
      </c>
      <c r="E320" s="52">
        <v>2500000</v>
      </c>
    </row>
    <row r="321" spans="1:8">
      <c r="A321">
        <v>288</v>
      </c>
      <c r="C321" s="280" t="s">
        <v>5301</v>
      </c>
      <c r="E321" s="52">
        <v>150000</v>
      </c>
    </row>
    <row r="322" spans="1:8">
      <c r="A322">
        <v>289</v>
      </c>
      <c r="C322" s="280" t="s">
        <v>5320</v>
      </c>
      <c r="E322" s="52">
        <v>250000</v>
      </c>
      <c r="H322" s="52" t="s">
        <v>5321</v>
      </c>
    </row>
    <row r="323" spans="1:8">
      <c r="A323">
        <v>290</v>
      </c>
      <c r="C323" s="280" t="s">
        <v>5435</v>
      </c>
      <c r="D323" s="280" t="s">
        <v>5436</v>
      </c>
      <c r="E323" s="52">
        <v>1500000</v>
      </c>
    </row>
    <row r="324" spans="1:8">
      <c r="A324">
        <v>291</v>
      </c>
      <c r="B324" s="280" t="s">
        <v>5462</v>
      </c>
      <c r="C324" s="280" t="s">
        <v>5460</v>
      </c>
      <c r="D324" s="280" t="s">
        <v>5462</v>
      </c>
      <c r="E324" s="52">
        <v>30000</v>
      </c>
      <c r="F324" s="52">
        <v>14000</v>
      </c>
      <c r="H324" s="52" t="s">
        <v>5463</v>
      </c>
    </row>
    <row r="325" spans="1:8">
      <c r="A325">
        <v>292</v>
      </c>
      <c r="B325" s="280" t="s">
        <v>5464</v>
      </c>
      <c r="C325" s="280" t="s">
        <v>5461</v>
      </c>
      <c r="D325" s="280" t="s">
        <v>5464</v>
      </c>
      <c r="E325" s="52">
        <v>10000</v>
      </c>
      <c r="F325" s="52">
        <v>5000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7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227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5379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5350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5035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3812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5059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5279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5419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5042</v>
      </c>
      <c r="F194" s="189" t="s">
        <v>5043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5082</v>
      </c>
      <c r="F197" s="189" t="s">
        <v>5083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5096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5136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5152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5162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5271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5274</v>
      </c>
      <c r="F212" s="189" t="s">
        <v>5275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5337</v>
      </c>
      <c r="E213" s="189" t="s">
        <v>5301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5318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5320</v>
      </c>
      <c r="G216" s="52">
        <v>1</v>
      </c>
      <c r="H216" s="52">
        <v>250000</v>
      </c>
      <c r="I216" t="s">
        <v>5321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5331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5367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5374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5435</v>
      </c>
      <c r="F224" s="189" t="s">
        <v>5436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5440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5451</v>
      </c>
      <c r="E227" s="189" t="s">
        <v>2359</v>
      </c>
      <c r="F227" s="189" t="s">
        <v>2684</v>
      </c>
      <c r="G227" s="52">
        <v>1</v>
      </c>
      <c r="H227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2026-05-19T07:15:06Z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