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540790F-C883-4387-A250-8D10683B781D}" xr6:coauthVersionLast="47" xr6:coauthVersionMax="47" xr10:uidLastSave="{00000000-0000-0000-0000-000000000000}"/>
  <bookViews>
    <workbookView xWindow="-120" yWindow="-120" windowWidth="29040" windowHeight="15840" xr2:uid="{E2071F44-FE45-47C6-8ADA-1F9E973CE56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<sst xmlns="http://schemas.openxmlformats.org/spreadsheetml/2006/main" count="79" uniqueCount="43">
  <si>
    <t>거   래   명   세   서</t>
    <phoneticPr fontId="2" type="noConversion"/>
  </si>
  <si>
    <t>VIN:</t>
    <phoneticPr fontId="2" type="noConversion"/>
  </si>
  <si>
    <t>WAUZZZF43LA050138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</si>
  <si>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</si>
  <si>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</si>
  <si>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</si>
  <si>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</si>
  <si>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</si>
  <si>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</si>
  <si>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</si>
  <si>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</si>
  <si>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</si>
  <si>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</si>
  <si>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</si>
  <si>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</si>
  <si>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</si>
  <si>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</si>
  <si>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</si>
  <si>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</si>
  <si>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</si>
  <si>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</si>
  <si>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</si>
  <si>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</si>
  <si>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</si>
  <si>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</si>
  <si>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</si>
  <si>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</si>
  <si>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</si>
  <si>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</si>
  <si>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</si>
  <si>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0HK_TCU</t>
    <phoneticPr fontId="2" type="noConversion"/>
  </si>
  <si>
    <t>0HK927156B</t>
    <phoneticPr fontId="2" type="noConversion"/>
  </si>
  <si>
    <t>0CK_Filter</t>
    <phoneticPr fontId="2" type="noConversion"/>
  </si>
  <si>
    <t>0DN325421</t>
    <phoneticPr fontId="2" type="noConversion"/>
  </si>
  <si>
    <t>0HK_ONLINE</t>
    <phoneticPr fontId="2" type="noConversion"/>
  </si>
  <si>
    <t>Note</t>
    <phoneticPr fontId="2" type="noConversion"/>
  </si>
  <si>
    <t>TFK-2131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</si>
  <si>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</si>
  <si>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</si>
  <si>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</si>
  <si>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</si>
  <si>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하이웨이(구미)_251015_180236.xlsx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</si>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</sst>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B974AA9-1B2A-48CC-AD60-93F17E58AD3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1D11-5E3F-4ADA-90F8-1813EC751EAD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6"/>
      <c r="H8" s="46"/>
      <c r="I8" s="47"/>
      <c r="J8" s="48">
        <v>1800000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1800000</v>
      </c>
      <c r="U8" s="54"/>
    </row>
    <row r="9" spans="1:21" ht="15.6" customHeight="1" x14ac:dyDescent="0.3">
      <c r="A9" s="55" t="s">
        <v>32</v>
      </c>
      <c r="B9" s="56"/>
      <c r="C9" s="56"/>
      <c r="D9" s="56"/>
      <c r="E9" s="57"/>
      <c r="F9" s="58" t="s">
        <v>33</v>
      </c>
      <c r="G9" s="56"/>
      <c r="H9" s="56"/>
      <c r="I9" s="57"/>
      <c r="J9" s="59">
        <v>50000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50000</v>
      </c>
      <c r="U9" s="65"/>
    </row>
    <row r="10" spans="1:21" ht="15.6" customHeight="1" x14ac:dyDescent="0.3">
      <c r="A10" s="55" t="s">
        <v>34</v>
      </c>
      <c r="B10" s="56"/>
      <c r="C10" s="56"/>
      <c r="D10" s="56"/>
      <c r="E10" s="57"/>
      <c r="F10" s="58"/>
      <c r="G10" s="56"/>
      <c r="H10" s="56"/>
      <c r="I10" s="57"/>
      <c r="J10" s="59">
        <v>200000</v>
      </c>
      <c r="K10" s="59"/>
      <c r="L10" s="59"/>
      <c r="M10" s="59"/>
      <c r="N10" s="59"/>
      <c r="O10" s="60">
        <v>1</v>
      </c>
      <c r="P10" s="60"/>
      <c r="Q10" s="61">
        <v>20000</v>
      </c>
      <c r="R10" s="62"/>
      <c r="S10" s="63"/>
      <c r="T10" s="64">
        <v>220000</v>
      </c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35</v>
      </c>
      <c r="B16" s="78"/>
      <c r="C16" s="78"/>
      <c r="D16" s="78"/>
      <c r="E16" s="79"/>
      <c r="F16" s="80" t="s">
        <v>36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37</v>
      </c>
      <c r="B20" s="38"/>
      <c r="C20" s="38"/>
      <c r="D20" s="38"/>
      <c r="E20" s="38"/>
      <c r="F20" s="95">
        <v>389999.69999999902</v>
      </c>
      <c r="G20" s="95"/>
      <c r="H20" s="95"/>
      <c r="I20" s="96"/>
      <c r="J20" s="97">
        <f>SUM(J8:N19)</f>
        <v>2050000</v>
      </c>
      <c r="K20" s="98"/>
      <c r="L20" s="98"/>
      <c r="M20" s="98"/>
      <c r="N20" s="99"/>
      <c r="O20" s="100">
        <f>SUM(O8:P19)</f>
        <v>3</v>
      </c>
      <c r="P20" s="100"/>
      <c r="Q20" s="101">
        <f>SUM(Q8:S19)</f>
        <v>20000</v>
      </c>
      <c r="R20" s="95"/>
      <c r="S20" s="96"/>
      <c r="T20" s="95">
        <f>SUM(T8:U15)</f>
        <v>2070000</v>
      </c>
      <c r="U20" s="102"/>
    </row>
    <row r="21" spans="1:21" ht="20.100000000000001" customHeight="1" thickBot="1" x14ac:dyDescent="0.35">
      <c r="A21" s="103" t="s">
        <v>38</v>
      </c>
      <c r="B21" s="104"/>
      <c r="C21" s="104"/>
      <c r="D21" s="104"/>
      <c r="E21" s="104"/>
      <c r="F21" s="105">
        <f>F20+T20</f>
        <v>2459999.6999999993</v>
      </c>
      <c r="G21" s="105"/>
      <c r="H21" s="105"/>
      <c r="I21" s="106"/>
      <c r="J21" s="107" t="s">
        <v>39</v>
      </c>
      <c r="K21" s="104"/>
      <c r="L21" s="108" t="str">
        <f>T4</f>
        <v>장효주</v>
      </c>
      <c r="M21" s="108"/>
      <c r="N21" s="108"/>
      <c r="O21" s="107" t="s">
        <v>40</v>
      </c>
      <c r="P21" s="104"/>
      <c r="Q21" s="108" t="str">
        <f>C3</f>
        <v>대명오토(서울서초)</v>
      </c>
      <c r="R21" s="108"/>
      <c r="S21" s="108"/>
      <c r="T21" s="108"/>
      <c r="U21" s="109"/>
    </row>
    <row r="22" spans="1:21" ht="20.100000000000001" customHeight="1" x14ac:dyDescent="0.3">
      <c r="A22" s="110" t="s">
        <v>41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 t="str">
        <f>S1</f>
        <v>WAUZZZF43LA050138</v>
      </c>
      <c r="T24" s="112"/>
      <c r="U24" s="113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42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7" t="str">
        <f>A8</f>
        <v>0HK_TCU</v>
      </c>
      <c r="B31" s="118"/>
      <c r="C31" s="118"/>
      <c r="D31" s="118"/>
      <c r="E31" s="118"/>
      <c r="F31" s="118" t="str">
        <f>F8</f>
        <v>0HK927156B</v>
      </c>
      <c r="G31" s="118"/>
      <c r="H31" s="118"/>
      <c r="I31" s="118"/>
      <c r="J31" s="119">
        <f>J8</f>
        <v>1800000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1800000</v>
      </c>
      <c r="U31" s="122"/>
    </row>
    <row r="32" spans="1:21" ht="15.6" customHeight="1" x14ac:dyDescent="0.3">
      <c r="A32" s="123" t="str">
        <f t="shared" ref="A32:A38" si="0">A9</f>
        <v>0CK_Filter</v>
      </c>
      <c r="B32" s="124"/>
      <c r="C32" s="124"/>
      <c r="D32" s="124"/>
      <c r="E32" s="124"/>
      <c r="F32" s="124" t="str">
        <f t="shared" ref="F32:F38" si="1">F9</f>
        <v>0DN325421</v>
      </c>
      <c r="G32" s="124"/>
      <c r="H32" s="124"/>
      <c r="I32" s="124"/>
      <c r="J32" s="125">
        <f t="shared" ref="J32:J38" si="2">J9</f>
        <v>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50000</v>
      </c>
      <c r="U32" s="128"/>
    </row>
    <row r="33" spans="1:21" ht="15.6" customHeight="1" x14ac:dyDescent="0.3">
      <c r="A33" s="123" t="str">
        <f t="shared" si="0"/>
        <v>0HK_ONLINE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200000</v>
      </c>
      <c r="K33" s="125"/>
      <c r="L33" s="125"/>
      <c r="M33" s="125"/>
      <c r="N33" s="125"/>
      <c r="O33" s="125">
        <f t="shared" si="3"/>
        <v>1</v>
      </c>
      <c r="P33" s="125"/>
      <c r="Q33" s="126">
        <f t="shared" si="4"/>
        <v>20000</v>
      </c>
      <c r="R33" s="126"/>
      <c r="S33" s="126"/>
      <c r="T33" s="127">
        <f t="shared" si="5"/>
        <v>220000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35</v>
      </c>
      <c r="B39" s="78"/>
      <c r="C39" s="78"/>
      <c r="D39" s="78"/>
      <c r="E39" s="79"/>
      <c r="F39" s="80" t="str">
        <f>F16</f>
        <v>TFK-2131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37</v>
      </c>
      <c r="B43" s="38"/>
      <c r="C43" s="38"/>
      <c r="D43" s="38"/>
      <c r="E43" s="38"/>
      <c r="F43" s="95">
        <f>F20</f>
        <v>389999.69999999902</v>
      </c>
      <c r="G43" s="95"/>
      <c r="H43" s="95"/>
      <c r="I43" s="96"/>
      <c r="J43" s="97">
        <f>J20</f>
        <v>2050000</v>
      </c>
      <c r="K43" s="98"/>
      <c r="L43" s="98"/>
      <c r="M43" s="98"/>
      <c r="N43" s="99"/>
      <c r="O43" s="100">
        <f>O20</f>
        <v>3</v>
      </c>
      <c r="P43" s="100"/>
      <c r="Q43" s="101">
        <f>Q20</f>
        <v>20000</v>
      </c>
      <c r="R43" s="95"/>
      <c r="S43" s="95"/>
      <c r="T43" s="95">
        <f>T20</f>
        <v>2070000</v>
      </c>
      <c r="U43" s="102"/>
    </row>
    <row r="44" spans="1:21" ht="20.100000000000001" customHeight="1" thickBot="1" x14ac:dyDescent="0.35">
      <c r="A44" s="103" t="s">
        <v>38</v>
      </c>
      <c r="B44" s="104"/>
      <c r="C44" s="104"/>
      <c r="D44" s="104"/>
      <c r="E44" s="104"/>
      <c r="F44" s="105">
        <f>F21</f>
        <v>2459999.6999999993</v>
      </c>
      <c r="G44" s="105"/>
      <c r="H44" s="105"/>
      <c r="I44" s="106"/>
      <c r="J44" s="107" t="s">
        <v>39</v>
      </c>
      <c r="K44" s="104"/>
      <c r="L44" s="135" t="str">
        <f>T27</f>
        <v>장효주</v>
      </c>
      <c r="M44" s="135"/>
      <c r="N44" s="135"/>
      <c r="O44" s="107" t="s">
        <v>40</v>
      </c>
      <c r="P44" s="136"/>
      <c r="Q44" s="137" t="str">
        <f>Q21</f>
        <v>대명오토(서울서초)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2025-10-15T09:04:25Z</dcterms:created>
  <dcterms:modified xsi:type="dcterms:W3CDTF">2025-10-15T09:04:26Z</dcterms:modified>
</cp:coreProperties>
</file>