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BDC4556E-B144-4B92-B7B2-2CC4E83D1596}" xr6:coauthVersionLast="47" xr6:coauthVersionMax="47" xr10:uidLastSave="{00000000-0000-0000-0000-000000000000}"/>
  <bookViews>
    <workbookView xWindow="-120" yWindow="-120" windowWidth="29040" windowHeight="15840" xr2:uid="{192FC874-C66B-4041-B929-2A13C73D2D32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4" i="1" l="1"/>
  <c r="O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Q44" i="1" s="1"/>
  <c r="L21" i="1"/>
  <c r="T20" i="1"/>
  <c r="T43" i="1" s="1"/>
  <c r="Q20" i="1"/>
  <c r="Q43" i="1" s="1"/>
  <c r="O20" i="1"/>
  <c r="J20" i="1"/>
  <c r="J43" i="1" s="1"/>
  <c r="F21" i="1" l="1"/>
  <c r="F44" i="1" s="1"/>
</calcChain>
</file>

<file path=xl/sharedStrings.xml><?xml version="1.0" encoding="utf-8"?>
<sst xmlns="http://schemas.openxmlformats.org/spreadsheetml/2006/main" count="75" uniqueCount="39">
  <si>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</si>
  <si>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</si>
  <si>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</si>
  <si>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농협 3520106511413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</si>
  <si>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</si>
  <si>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</si>
  <si>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</si>
  <si>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</si>
  <si>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디알모터스(파주)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</si>
  <si>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</si>
  <si>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</si>
  <si>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</si>
  <si>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</si>
  <si>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</si>
  <si>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</si>
  <si>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</si>
  <si>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경기도 파주시 동서대로 377 2동 1층</t>
    <phoneticPr fontId="2" type="noConversion"/>
  </si>
  <si>
    <t>대구 달서구 용산로 28(본리동)</t>
    <phoneticPr fontId="2" type="noConversion"/>
  </si>
  <si>
    <t>전화</t>
    <phoneticPr fontId="2" type="noConversion"/>
  </si>
  <si>
    <t>010-7322-3574</t>
    <phoneticPr fontId="2" type="noConversion"/>
  </si>
  <si>
    <t>010-5168-3542</t>
    <phoneticPr fontId="2" type="noConversion"/>
  </si>
  <si>
    <t>배송</t>
    <phoneticPr fontId="2" type="noConversion"/>
  </si>
  <si>
    <t>경동(화물)</t>
    <phoneticPr fontId="2" type="noConversion"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</si>
  <si>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</si>
  <si>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</si>
  <si>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</si>
  <si>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</si>
  <si>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</si>
  <si>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</si>
  <si>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VGSNAG3_Repair</t>
    <phoneticPr fontId="2" type="noConversion"/>
  </si>
  <si>
    <t>ZF_9G_Oilpan</t>
  </si>
  <si>
    <t>7252703114-1</t>
  </si>
  <si>
    <t>Note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</si>
  <si>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</si>
  <si>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</si>
  <si>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</si>
  <si>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</si>
  <si>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미르오토(대구)_250815_180852.xlsx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</si>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</sst>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246961D0-A468-4C62-AF5D-ECE6EE3F24EC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0D4C1-683E-4CED-8009-D65ED778CCE8}">
  <sheetPr codeName="shtOrder_print1"/>
  <dimension ref="A1:U44"/>
  <sheetViews>
    <sheetView tabSelected="1" zoomScaleNormal="100" workbookViewId="0">
      <selection activeCell="B29" sqref="B29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45884</v>
      </c>
      <c r="U2" s="15"/>
    </row>
    <row r="3" spans="1:21" ht="24.95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0" t="s">
        <v>14</v>
      </c>
      <c r="U4" s="34"/>
    </row>
    <row r="5" spans="1:21" ht="24.9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6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4"/>
    </row>
    <row r="7" spans="1:21" ht="15.75" customHeight="1" x14ac:dyDescent="0.3">
      <c r="A7" s="37" t="s">
        <v>23</v>
      </c>
      <c r="B7" s="38"/>
      <c r="C7" s="38"/>
      <c r="D7" s="38"/>
      <c r="E7" s="39"/>
      <c r="F7" s="40" t="s">
        <v>24</v>
      </c>
      <c r="G7" s="38"/>
      <c r="H7" s="38"/>
      <c r="I7" s="39"/>
      <c r="J7" s="40" t="s">
        <v>25</v>
      </c>
      <c r="K7" s="38"/>
      <c r="L7" s="38"/>
      <c r="M7" s="38"/>
      <c r="N7" s="39"/>
      <c r="O7" s="38" t="s">
        <v>26</v>
      </c>
      <c r="P7" s="39"/>
      <c r="Q7" s="40" t="s">
        <v>27</v>
      </c>
      <c r="R7" s="38"/>
      <c r="S7" s="39"/>
      <c r="T7" s="40" t="s">
        <v>28</v>
      </c>
      <c r="U7" s="41"/>
    </row>
    <row r="8" spans="1:21" ht="15.6" customHeight="1" x14ac:dyDescent="0.3">
      <c r="A8" s="42" t="s">
        <v>29</v>
      </c>
      <c r="B8" s="43"/>
      <c r="C8" s="43"/>
      <c r="D8" s="43"/>
      <c r="E8" s="44"/>
      <c r="F8" s="45"/>
      <c r="G8" s="43"/>
      <c r="H8" s="43"/>
      <c r="I8" s="44"/>
      <c r="J8" s="46">
        <v>650000</v>
      </c>
      <c r="K8" s="46"/>
      <c r="L8" s="46"/>
      <c r="M8" s="46"/>
      <c r="N8" s="46"/>
      <c r="O8" s="47">
        <v>1</v>
      </c>
      <c r="P8" s="47"/>
      <c r="Q8" s="48">
        <v>65000</v>
      </c>
      <c r="R8" s="49"/>
      <c r="S8" s="50"/>
      <c r="T8" s="51">
        <v>715000</v>
      </c>
      <c r="U8" s="52"/>
    </row>
    <row r="9" spans="1:21" ht="15.6" customHeight="1" x14ac:dyDescent="0.3">
      <c r="A9" s="53" t="s">
        <v>30</v>
      </c>
      <c r="B9" s="54"/>
      <c r="C9" s="54"/>
      <c r="D9" s="54"/>
      <c r="E9" s="55"/>
      <c r="F9" s="56" t="s">
        <v>31</v>
      </c>
      <c r="G9" s="54"/>
      <c r="H9" s="54"/>
      <c r="I9" s="55"/>
      <c r="J9" s="57">
        <v>129000</v>
      </c>
      <c r="K9" s="57"/>
      <c r="L9" s="57"/>
      <c r="M9" s="57"/>
      <c r="N9" s="57"/>
      <c r="O9" s="58">
        <v>1</v>
      </c>
      <c r="P9" s="58"/>
      <c r="Q9" s="59">
        <v>12900</v>
      </c>
      <c r="R9" s="60"/>
      <c r="S9" s="61"/>
      <c r="T9" s="62">
        <v>141900</v>
      </c>
      <c r="U9" s="63"/>
    </row>
    <row r="10" spans="1:21" ht="15.6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7"/>
      <c r="K10" s="57"/>
      <c r="L10" s="57"/>
      <c r="M10" s="57"/>
      <c r="N10" s="57"/>
      <c r="O10" s="58"/>
      <c r="P10" s="58"/>
      <c r="Q10" s="59"/>
      <c r="R10" s="60"/>
      <c r="S10" s="61"/>
      <c r="T10" s="62"/>
      <c r="U10" s="63"/>
    </row>
    <row r="11" spans="1:21" ht="15.6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.6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.6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.6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.6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32</v>
      </c>
      <c r="B16" s="76"/>
      <c r="C16" s="76"/>
      <c r="D16" s="76"/>
      <c r="E16" s="77"/>
      <c r="F16" s="78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ht="20.100000000000001" customHeight="1" x14ac:dyDescent="0.3">
      <c r="A20" s="37" t="s">
        <v>33</v>
      </c>
      <c r="B20" s="38"/>
      <c r="C20" s="38"/>
      <c r="D20" s="38"/>
      <c r="E20" s="38"/>
      <c r="F20" s="93">
        <v>0</v>
      </c>
      <c r="G20" s="93"/>
      <c r="H20" s="93"/>
      <c r="I20" s="94"/>
      <c r="J20" s="95">
        <f>SUM(J8:N19)</f>
        <v>779000</v>
      </c>
      <c r="K20" s="96"/>
      <c r="L20" s="96"/>
      <c r="M20" s="96"/>
      <c r="N20" s="97"/>
      <c r="O20" s="98">
        <f>SUM(O8:P19)</f>
        <v>2</v>
      </c>
      <c r="P20" s="98"/>
      <c r="Q20" s="99">
        <f>SUM(Q8:S19)</f>
        <v>77900</v>
      </c>
      <c r="R20" s="93"/>
      <c r="S20" s="94"/>
      <c r="T20" s="93">
        <f>SUM(T8:U15)</f>
        <v>856900</v>
      </c>
      <c r="U20" s="100"/>
    </row>
    <row r="21" spans="1:21" ht="20.100000000000001" customHeight="1" thickBot="1" x14ac:dyDescent="0.35">
      <c r="A21" s="101" t="s">
        <v>34</v>
      </c>
      <c r="B21" s="102"/>
      <c r="C21" s="102"/>
      <c r="D21" s="102"/>
      <c r="E21" s="102"/>
      <c r="F21" s="103">
        <f>F20+T20+Q20</f>
        <v>934800</v>
      </c>
      <c r="G21" s="103"/>
      <c r="H21" s="103"/>
      <c r="I21" s="104"/>
      <c r="J21" s="105" t="s">
        <v>35</v>
      </c>
      <c r="K21" s="102"/>
      <c r="L21" s="106" t="str">
        <f>T4</f>
        <v>장효주</v>
      </c>
      <c r="M21" s="106"/>
      <c r="N21" s="106"/>
      <c r="O21" s="105" t="s">
        <v>36</v>
      </c>
      <c r="P21" s="102"/>
      <c r="Q21" s="106" t="str">
        <f>C3</f>
        <v>디알모터스(파주)</v>
      </c>
      <c r="R21" s="106"/>
      <c r="S21" s="106"/>
      <c r="T21" s="106"/>
      <c r="U21" s="107"/>
    </row>
    <row r="22" spans="1:21" ht="20.100000000000001" customHeight="1" x14ac:dyDescent="0.3">
      <c r="A22" s="108" t="s">
        <v>37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20.100000000000001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0">
        <f>S1</f>
        <v>0</v>
      </c>
      <c r="T24" s="110"/>
      <c r="U24" s="111"/>
    </row>
    <row r="25" spans="1:21" x14ac:dyDescent="0.3">
      <c r="A25" s="7" t="s">
        <v>2</v>
      </c>
      <c r="B25" s="8"/>
      <c r="C25" s="9" t="str">
        <f>C2</f>
        <v>농협 3520106511413</v>
      </c>
      <c r="D25" s="10"/>
      <c r="E25" s="10"/>
      <c r="F25" s="10"/>
      <c r="G25" s="11"/>
      <c r="H25" s="9" t="s">
        <v>38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45884</v>
      </c>
      <c r="U25" s="15"/>
    </row>
    <row r="26" spans="1:21" ht="24.95" customHeight="1" x14ac:dyDescent="0.3">
      <c r="A26" s="16" t="s">
        <v>6</v>
      </c>
      <c r="B26" s="17" t="s">
        <v>7</v>
      </c>
      <c r="C26" s="18" t="str">
        <f>C3</f>
        <v>디알모터스(파주)</v>
      </c>
      <c r="D26" s="19"/>
      <c r="E26" s="19"/>
      <c r="F26" s="19"/>
      <c r="G26" s="19"/>
      <c r="H26" s="19"/>
      <c r="I26" s="19"/>
      <c r="J26" s="20"/>
      <c r="K26" s="21" t="s">
        <v>9</v>
      </c>
      <c r="L26" s="17" t="s">
        <v>7</v>
      </c>
      <c r="M26" s="22" t="s">
        <v>10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112">
        <f>C4</f>
        <v>0</v>
      </c>
      <c r="D27" s="113"/>
      <c r="E27" s="113"/>
      <c r="F27" s="113"/>
      <c r="G27" s="113"/>
      <c r="H27" s="113"/>
      <c r="I27" s="113"/>
      <c r="J27" s="114"/>
      <c r="K27" s="29"/>
      <c r="L27" s="17" t="s">
        <v>11</v>
      </c>
      <c r="M27" s="30" t="s">
        <v>12</v>
      </c>
      <c r="N27" s="31"/>
      <c r="O27" s="31"/>
      <c r="P27" s="31"/>
      <c r="Q27" s="31"/>
      <c r="R27" s="32"/>
      <c r="S27" s="33" t="s">
        <v>13</v>
      </c>
      <c r="T27" s="30" t="s">
        <v>14</v>
      </c>
      <c r="U27" s="34"/>
    </row>
    <row r="28" spans="1:21" ht="24.95" customHeight="1" x14ac:dyDescent="0.3">
      <c r="A28" s="25"/>
      <c r="B28" s="33" t="s">
        <v>15</v>
      </c>
      <c r="C28" s="30" t="str">
        <f>C5</f>
        <v>경기도 파주시 동서대로 377 2동 1층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">
        <v>17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18</v>
      </c>
      <c r="C29" s="30" t="str">
        <f>C6</f>
        <v>010-7322-3574</v>
      </c>
      <c r="D29" s="31"/>
      <c r="E29" s="31"/>
      <c r="F29" s="31"/>
      <c r="G29" s="31"/>
      <c r="H29" s="31"/>
      <c r="I29" s="31"/>
      <c r="J29" s="32"/>
      <c r="K29" s="36"/>
      <c r="L29" s="33" t="s">
        <v>18</v>
      </c>
      <c r="M29" s="30" t="s">
        <v>20</v>
      </c>
      <c r="N29" s="31"/>
      <c r="O29" s="31"/>
      <c r="P29" s="31"/>
      <c r="Q29" s="31"/>
      <c r="R29" s="32"/>
      <c r="S29" s="33" t="s">
        <v>21</v>
      </c>
      <c r="T29" s="30" t="str">
        <f>T6</f>
        <v>경동(화물)</v>
      </c>
      <c r="U29" s="34"/>
    </row>
    <row r="30" spans="1:21" ht="15.6" customHeight="1" x14ac:dyDescent="0.3">
      <c r="A30" s="37" t="s">
        <v>23</v>
      </c>
      <c r="B30" s="38"/>
      <c r="C30" s="38"/>
      <c r="D30" s="38"/>
      <c r="E30" s="39"/>
      <c r="F30" s="40" t="s">
        <v>24</v>
      </c>
      <c r="G30" s="38"/>
      <c r="H30" s="38"/>
      <c r="I30" s="39"/>
      <c r="J30" s="40" t="s">
        <v>25</v>
      </c>
      <c r="K30" s="38"/>
      <c r="L30" s="38"/>
      <c r="M30" s="38"/>
      <c r="N30" s="39"/>
      <c r="O30" s="38" t="s">
        <v>26</v>
      </c>
      <c r="P30" s="39"/>
      <c r="Q30" s="40" t="s">
        <v>27</v>
      </c>
      <c r="R30" s="38"/>
      <c r="S30" s="39"/>
      <c r="T30" s="40" t="s">
        <v>28</v>
      </c>
      <c r="U30" s="41"/>
    </row>
    <row r="31" spans="1:21" ht="15.6" customHeight="1" x14ac:dyDescent="0.3">
      <c r="A31" s="115" t="str">
        <f>A8</f>
        <v>VGSNAG3_Repair</v>
      </c>
      <c r="B31" s="116"/>
      <c r="C31" s="116"/>
      <c r="D31" s="116"/>
      <c r="E31" s="116"/>
      <c r="F31" s="116">
        <f>F8</f>
        <v>0</v>
      </c>
      <c r="G31" s="116"/>
      <c r="H31" s="116"/>
      <c r="I31" s="116"/>
      <c r="J31" s="117">
        <f>J8</f>
        <v>650000</v>
      </c>
      <c r="K31" s="117"/>
      <c r="L31" s="117"/>
      <c r="M31" s="117"/>
      <c r="N31" s="117"/>
      <c r="O31" s="117">
        <f>O8</f>
        <v>1</v>
      </c>
      <c r="P31" s="117"/>
      <c r="Q31" s="118">
        <f>Q8</f>
        <v>65000</v>
      </c>
      <c r="R31" s="118"/>
      <c r="S31" s="118"/>
      <c r="T31" s="119">
        <f>T8</f>
        <v>715000</v>
      </c>
      <c r="U31" s="120"/>
    </row>
    <row r="32" spans="1:21" ht="15.6" customHeight="1" x14ac:dyDescent="0.3">
      <c r="A32" s="121" t="str">
        <f t="shared" ref="A32:A38" si="0">A9</f>
        <v>ZF_9G_Oilpan</v>
      </c>
      <c r="B32" s="122"/>
      <c r="C32" s="122"/>
      <c r="D32" s="122"/>
      <c r="E32" s="122"/>
      <c r="F32" s="122" t="str">
        <f t="shared" ref="F32:F38" si="1">F9</f>
        <v>7252703114-1</v>
      </c>
      <c r="G32" s="122"/>
      <c r="H32" s="122"/>
      <c r="I32" s="122"/>
      <c r="J32" s="123">
        <f t="shared" ref="J32:J38" si="2">J9</f>
        <v>129000</v>
      </c>
      <c r="K32" s="123"/>
      <c r="L32" s="123"/>
      <c r="M32" s="123"/>
      <c r="N32" s="123"/>
      <c r="O32" s="123">
        <f t="shared" ref="O32:O38" si="3">O9</f>
        <v>1</v>
      </c>
      <c r="P32" s="123"/>
      <c r="Q32" s="124">
        <f t="shared" ref="Q32:Q38" si="4">Q9</f>
        <v>12900</v>
      </c>
      <c r="R32" s="124"/>
      <c r="S32" s="124"/>
      <c r="T32" s="125">
        <f t="shared" ref="T32:T38" si="5">T9</f>
        <v>141900</v>
      </c>
      <c r="U32" s="126"/>
    </row>
    <row r="33" spans="1:21" ht="15.6" customHeight="1" x14ac:dyDescent="0.3">
      <c r="A33" s="121">
        <f t="shared" si="0"/>
        <v>0</v>
      </c>
      <c r="B33" s="122"/>
      <c r="C33" s="122"/>
      <c r="D33" s="122"/>
      <c r="E33" s="122"/>
      <c r="F33" s="122">
        <f t="shared" si="1"/>
        <v>0</v>
      </c>
      <c r="G33" s="122"/>
      <c r="H33" s="122"/>
      <c r="I33" s="122"/>
      <c r="J33" s="123">
        <f t="shared" si="2"/>
        <v>0</v>
      </c>
      <c r="K33" s="123"/>
      <c r="L33" s="123"/>
      <c r="M33" s="123"/>
      <c r="N33" s="123"/>
      <c r="O33" s="123">
        <f t="shared" si="3"/>
        <v>0</v>
      </c>
      <c r="P33" s="123"/>
      <c r="Q33" s="124">
        <f t="shared" si="4"/>
        <v>0</v>
      </c>
      <c r="R33" s="124"/>
      <c r="S33" s="124"/>
      <c r="T33" s="125">
        <f t="shared" si="5"/>
        <v>0</v>
      </c>
      <c r="U33" s="126"/>
    </row>
    <row r="34" spans="1:21" ht="15.6" customHeight="1" x14ac:dyDescent="0.3">
      <c r="A34" s="121">
        <f t="shared" si="0"/>
        <v>0</v>
      </c>
      <c r="B34" s="122"/>
      <c r="C34" s="122"/>
      <c r="D34" s="122"/>
      <c r="E34" s="122"/>
      <c r="F34" s="122">
        <f t="shared" si="1"/>
        <v>0</v>
      </c>
      <c r="G34" s="122"/>
      <c r="H34" s="122"/>
      <c r="I34" s="122"/>
      <c r="J34" s="123">
        <f t="shared" si="2"/>
        <v>0</v>
      </c>
      <c r="K34" s="123"/>
      <c r="L34" s="123"/>
      <c r="M34" s="123"/>
      <c r="N34" s="123"/>
      <c r="O34" s="123">
        <f t="shared" si="3"/>
        <v>0</v>
      </c>
      <c r="P34" s="123"/>
      <c r="Q34" s="124">
        <f t="shared" si="4"/>
        <v>0</v>
      </c>
      <c r="R34" s="124"/>
      <c r="S34" s="124"/>
      <c r="T34" s="125">
        <f t="shared" si="5"/>
        <v>0</v>
      </c>
      <c r="U34" s="126"/>
    </row>
    <row r="35" spans="1:21" ht="15.6" customHeight="1" x14ac:dyDescent="0.3">
      <c r="A35" s="121">
        <f t="shared" si="0"/>
        <v>0</v>
      </c>
      <c r="B35" s="122"/>
      <c r="C35" s="122"/>
      <c r="D35" s="122"/>
      <c r="E35" s="122"/>
      <c r="F35" s="122">
        <f t="shared" si="1"/>
        <v>0</v>
      </c>
      <c r="G35" s="122"/>
      <c r="H35" s="122"/>
      <c r="I35" s="122"/>
      <c r="J35" s="123">
        <f t="shared" si="2"/>
        <v>0</v>
      </c>
      <c r="K35" s="123"/>
      <c r="L35" s="123"/>
      <c r="M35" s="123"/>
      <c r="N35" s="123"/>
      <c r="O35" s="123">
        <f t="shared" si="3"/>
        <v>0</v>
      </c>
      <c r="P35" s="123"/>
      <c r="Q35" s="124">
        <f t="shared" si="4"/>
        <v>0</v>
      </c>
      <c r="R35" s="124"/>
      <c r="S35" s="124"/>
      <c r="T35" s="125">
        <f t="shared" si="5"/>
        <v>0</v>
      </c>
      <c r="U35" s="126"/>
    </row>
    <row r="36" spans="1:21" ht="15.6" customHeight="1" x14ac:dyDescent="0.3">
      <c r="A36" s="121">
        <f t="shared" si="0"/>
        <v>0</v>
      </c>
      <c r="B36" s="122"/>
      <c r="C36" s="122"/>
      <c r="D36" s="122"/>
      <c r="E36" s="122"/>
      <c r="F36" s="122">
        <f t="shared" si="1"/>
        <v>0</v>
      </c>
      <c r="G36" s="122"/>
      <c r="H36" s="122"/>
      <c r="I36" s="122"/>
      <c r="J36" s="123">
        <f t="shared" si="2"/>
        <v>0</v>
      </c>
      <c r="K36" s="123"/>
      <c r="L36" s="123"/>
      <c r="M36" s="123"/>
      <c r="N36" s="123"/>
      <c r="O36" s="123">
        <f t="shared" si="3"/>
        <v>0</v>
      </c>
      <c r="P36" s="123"/>
      <c r="Q36" s="124">
        <f t="shared" si="4"/>
        <v>0</v>
      </c>
      <c r="R36" s="124"/>
      <c r="S36" s="124"/>
      <c r="T36" s="125">
        <f t="shared" si="5"/>
        <v>0</v>
      </c>
      <c r="U36" s="126"/>
    </row>
    <row r="37" spans="1:21" ht="15.6" customHeight="1" x14ac:dyDescent="0.3">
      <c r="A37" s="121">
        <f t="shared" si="0"/>
        <v>0</v>
      </c>
      <c r="B37" s="122"/>
      <c r="C37" s="122"/>
      <c r="D37" s="122"/>
      <c r="E37" s="122"/>
      <c r="F37" s="122">
        <f t="shared" si="1"/>
        <v>0</v>
      </c>
      <c r="G37" s="122"/>
      <c r="H37" s="122"/>
      <c r="I37" s="122"/>
      <c r="J37" s="123">
        <f t="shared" si="2"/>
        <v>0</v>
      </c>
      <c r="K37" s="123"/>
      <c r="L37" s="123"/>
      <c r="M37" s="123"/>
      <c r="N37" s="123"/>
      <c r="O37" s="123">
        <f t="shared" si="3"/>
        <v>0</v>
      </c>
      <c r="P37" s="123"/>
      <c r="Q37" s="124">
        <f t="shared" si="4"/>
        <v>0</v>
      </c>
      <c r="R37" s="124"/>
      <c r="S37" s="124"/>
      <c r="T37" s="125">
        <f t="shared" si="5"/>
        <v>0</v>
      </c>
      <c r="U37" s="126"/>
    </row>
    <row r="38" spans="1:21" ht="15.6" customHeight="1" thickBot="1" x14ac:dyDescent="0.35">
      <c r="A38" s="127">
        <f t="shared" si="0"/>
        <v>0</v>
      </c>
      <c r="B38" s="128"/>
      <c r="C38" s="128"/>
      <c r="D38" s="128"/>
      <c r="E38" s="128"/>
      <c r="F38" s="128">
        <f t="shared" si="1"/>
        <v>0</v>
      </c>
      <c r="G38" s="128"/>
      <c r="H38" s="128"/>
      <c r="I38" s="128"/>
      <c r="J38" s="129">
        <f t="shared" si="2"/>
        <v>0</v>
      </c>
      <c r="K38" s="129"/>
      <c r="L38" s="129"/>
      <c r="M38" s="129"/>
      <c r="N38" s="129"/>
      <c r="O38" s="129">
        <f t="shared" si="3"/>
        <v>0</v>
      </c>
      <c r="P38" s="129"/>
      <c r="Q38" s="130">
        <f t="shared" si="4"/>
        <v>0</v>
      </c>
      <c r="R38" s="130"/>
      <c r="S38" s="130"/>
      <c r="T38" s="131">
        <f t="shared" si="5"/>
        <v>0</v>
      </c>
      <c r="U38" s="132"/>
    </row>
    <row r="39" spans="1:21" ht="15" customHeight="1" thickTop="1" x14ac:dyDescent="0.3">
      <c r="A39" s="75" t="s">
        <v>32</v>
      </c>
      <c r="B39" s="76"/>
      <c r="C39" s="76"/>
      <c r="D39" s="76"/>
      <c r="E39" s="77"/>
      <c r="F39" s="78">
        <f>F16</f>
        <v>0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ht="20.100000000000001" customHeight="1" x14ac:dyDescent="0.3">
      <c r="A43" s="37" t="s">
        <v>33</v>
      </c>
      <c r="B43" s="38"/>
      <c r="C43" s="38"/>
      <c r="D43" s="38"/>
      <c r="E43" s="38"/>
      <c r="F43" s="93">
        <f>F20</f>
        <v>0</v>
      </c>
      <c r="G43" s="93"/>
      <c r="H43" s="93"/>
      <c r="I43" s="94"/>
      <c r="J43" s="95">
        <f>J20</f>
        <v>779000</v>
      </c>
      <c r="K43" s="96"/>
      <c r="L43" s="96"/>
      <c r="M43" s="96"/>
      <c r="N43" s="97"/>
      <c r="O43" s="98">
        <f>O20</f>
        <v>2</v>
      </c>
      <c r="P43" s="98"/>
      <c r="Q43" s="99">
        <f>Q20</f>
        <v>77900</v>
      </c>
      <c r="R43" s="93"/>
      <c r="S43" s="93"/>
      <c r="T43" s="93">
        <f>T20</f>
        <v>856900</v>
      </c>
      <c r="U43" s="100"/>
    </row>
    <row r="44" spans="1:21" ht="20.100000000000001" customHeight="1" thickBot="1" x14ac:dyDescent="0.35">
      <c r="A44" s="101" t="s">
        <v>34</v>
      </c>
      <c r="B44" s="102"/>
      <c r="C44" s="102"/>
      <c r="D44" s="102"/>
      <c r="E44" s="102"/>
      <c r="F44" s="103">
        <f>F21</f>
        <v>934800</v>
      </c>
      <c r="G44" s="103"/>
      <c r="H44" s="103"/>
      <c r="I44" s="104"/>
      <c r="J44" s="105" t="s">
        <v>35</v>
      </c>
      <c r="K44" s="102"/>
      <c r="L44" s="133" t="str">
        <f>T27</f>
        <v>장효주</v>
      </c>
      <c r="M44" s="133"/>
      <c r="N44" s="133"/>
      <c r="O44" s="105" t="s">
        <v>36</v>
      </c>
      <c r="P44" s="134"/>
      <c r="Q44" s="135" t="str">
        <f>Q21</f>
        <v>디알모터스(파주)</v>
      </c>
      <c r="R44" s="136"/>
      <c r="S44" s="136"/>
      <c r="T44" s="136"/>
      <c r="U44" s="137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2025-08-15T09:12:44Z</dcterms:created>
  <dcterms:modified xsi:type="dcterms:W3CDTF">2025-08-15T09:12:44Z</dcterms:modified>
</cp:coreProperties>
</file>