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D8F905A-3471-4B22-8C3B-3DDAE0BDF555}" xr6:coauthVersionLast="47" xr6:coauthVersionMax="47" xr10:uidLastSave="{00000000-0000-0000-0000-000000000000}"/>
  <bookViews>
    <workbookView xWindow="-120" yWindow="-120" windowWidth="29040" windowHeight="15840" xr2:uid="{67CC337D-57FF-44FD-8E53-8744AE4B5333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<sst xmlns="http://schemas.openxmlformats.org/spreadsheetml/2006/main" count="78" uniqueCount="42">
  <si>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</si>
  <si>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</si>
  <si>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</si>
  <si>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</si>
  <si>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</si>
  <si>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</si>
  <si>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</si>
  <si>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</si>
  <si>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</si>
  <si>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</si>
  <si>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</si>
  <si>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</si>
  <si>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</si>
  <si>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</si>
  <si>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</si>
  <si>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</si>
  <si>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</si>
  <si>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</si>
  <si>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</si>
  <si>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</si>
  <si>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</si>
  <si>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</si>
  <si>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</si>
  <si>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</si>
  <si>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</si>
  <si>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</si>
  <si>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</si>
  <si>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</si>
  <si>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</si>
  <si>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</si>
  <si>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  <phoneticPr fontId="2" type="noConversion"/>
  </si>
  <si>
    <t>이보크 작업비</t>
  </si>
  <si>
    <t>0CK_Filter</t>
  </si>
  <si>
    <t>0DN325421</t>
  </si>
  <si>
    <t>Note</t>
    <phoneticPr fontId="2" type="noConversion"/>
  </si>
  <si>
    <t>PROGRAMMING IMMO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</si>
  <si>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</si>
  <si>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</si>
  <si>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</si>
  <si>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</si>
  <si>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조이오토(대구)_250821_175637.xlsx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</si>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</sst>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A27B44D-9C10-41AE-B3C0-0448FA047EFC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2AE9-6084-46A9-A5BA-740246F2CDEF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45890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/>
      <c r="G9" s="54"/>
      <c r="H9" s="54"/>
      <c r="I9" s="55"/>
      <c r="J9" s="57">
        <v>-600000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-600000</v>
      </c>
      <c r="U9" s="63"/>
    </row>
    <row r="10" spans="1:21" ht="15.6" customHeight="1" x14ac:dyDescent="0.3">
      <c r="A10" s="53" t="s">
        <v>32</v>
      </c>
      <c r="B10" s="54"/>
      <c r="C10" s="54"/>
      <c r="D10" s="54"/>
      <c r="E10" s="55"/>
      <c r="F10" s="56" t="s">
        <v>33</v>
      </c>
      <c r="G10" s="54"/>
      <c r="H10" s="54"/>
      <c r="I10" s="55"/>
      <c r="J10" s="57">
        <v>50000</v>
      </c>
      <c r="K10" s="57"/>
      <c r="L10" s="57"/>
      <c r="M10" s="57"/>
      <c r="N10" s="57"/>
      <c r="O10" s="58">
        <v>1</v>
      </c>
      <c r="P10" s="58"/>
      <c r="Q10" s="59"/>
      <c r="R10" s="60"/>
      <c r="S10" s="61"/>
      <c r="T10" s="62">
        <v>50000</v>
      </c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34</v>
      </c>
      <c r="B16" s="76"/>
      <c r="C16" s="76"/>
      <c r="D16" s="76"/>
      <c r="E16" s="77"/>
      <c r="F16" s="78" t="s">
        <v>35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36</v>
      </c>
      <c r="B20" s="38"/>
      <c r="C20" s="38"/>
      <c r="D20" s="38"/>
      <c r="E20" s="38"/>
      <c r="F20" s="93">
        <v>10369000</v>
      </c>
      <c r="G20" s="93"/>
      <c r="H20" s="93"/>
      <c r="I20" s="94"/>
      <c r="J20" s="95">
        <f>SUM(J8:N19)</f>
        <v>950000</v>
      </c>
      <c r="K20" s="96"/>
      <c r="L20" s="96"/>
      <c r="M20" s="96"/>
      <c r="N20" s="97"/>
      <c r="O20" s="98">
        <f>SUM(O8:P19)</f>
        <v>3</v>
      </c>
      <c r="P20" s="98"/>
      <c r="Q20" s="99">
        <f>SUM(Q8:S19)</f>
        <v>0</v>
      </c>
      <c r="R20" s="93"/>
      <c r="S20" s="94"/>
      <c r="T20" s="93">
        <f>SUM(T8:U15)</f>
        <v>950000</v>
      </c>
      <c r="U20" s="100"/>
    </row>
    <row r="21" spans="1:21" ht="20.100000000000001" customHeight="1" thickBot="1" x14ac:dyDescent="0.35">
      <c r="A21" s="101" t="s">
        <v>37</v>
      </c>
      <c r="B21" s="102"/>
      <c r="C21" s="102"/>
      <c r="D21" s="102"/>
      <c r="E21" s="102"/>
      <c r="F21" s="103">
        <f>F20+T20+Q20</f>
        <v>11319000</v>
      </c>
      <c r="G21" s="103"/>
      <c r="H21" s="103"/>
      <c r="I21" s="104"/>
      <c r="J21" s="105" t="s">
        <v>38</v>
      </c>
      <c r="K21" s="102"/>
      <c r="L21" s="106" t="str">
        <f>T4</f>
        <v>장효주</v>
      </c>
      <c r="M21" s="106"/>
      <c r="N21" s="106"/>
      <c r="O21" s="105" t="s">
        <v>39</v>
      </c>
      <c r="P21" s="102"/>
      <c r="Q21" s="106" t="str">
        <f>C3</f>
        <v>미르오토(대구)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40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41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45890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 t="str">
        <f t="shared" ref="A32:A38" si="0">A9</f>
        <v>이보크 작업비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-600000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-600000</v>
      </c>
      <c r="U32" s="126"/>
    </row>
    <row r="33" spans="1:21" ht="15.6" customHeight="1" x14ac:dyDescent="0.3">
      <c r="A33" s="121" t="str">
        <f t="shared" si="0"/>
        <v>0CK_Filter</v>
      </c>
      <c r="B33" s="122"/>
      <c r="C33" s="122"/>
      <c r="D33" s="122"/>
      <c r="E33" s="122"/>
      <c r="F33" s="122" t="str">
        <f t="shared" si="1"/>
        <v>0DN325421</v>
      </c>
      <c r="G33" s="122"/>
      <c r="H33" s="122"/>
      <c r="I33" s="122"/>
      <c r="J33" s="123">
        <f t="shared" si="2"/>
        <v>50000</v>
      </c>
      <c r="K33" s="123"/>
      <c r="L33" s="123"/>
      <c r="M33" s="123"/>
      <c r="N33" s="123"/>
      <c r="O33" s="123">
        <f t="shared" si="3"/>
        <v>1</v>
      </c>
      <c r="P33" s="123"/>
      <c r="Q33" s="124">
        <f t="shared" si="4"/>
        <v>0</v>
      </c>
      <c r="R33" s="124"/>
      <c r="S33" s="124"/>
      <c r="T33" s="125">
        <f t="shared" si="5"/>
        <v>50000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34</v>
      </c>
      <c r="B39" s="76"/>
      <c r="C39" s="76"/>
      <c r="D39" s="76"/>
      <c r="E39" s="77"/>
      <c r="F39" s="78" t="str">
        <f>F16</f>
        <v>PROGRAMMING IMMO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36</v>
      </c>
      <c r="B43" s="38"/>
      <c r="C43" s="38"/>
      <c r="D43" s="38"/>
      <c r="E43" s="38"/>
      <c r="F43" s="93">
        <f>F20</f>
        <v>10369000</v>
      </c>
      <c r="G43" s="93"/>
      <c r="H43" s="93"/>
      <c r="I43" s="94"/>
      <c r="J43" s="95">
        <f>J20</f>
        <v>950000</v>
      </c>
      <c r="K43" s="96"/>
      <c r="L43" s="96"/>
      <c r="M43" s="96"/>
      <c r="N43" s="97"/>
      <c r="O43" s="98">
        <f>O20</f>
        <v>3</v>
      </c>
      <c r="P43" s="98"/>
      <c r="Q43" s="99">
        <f>Q20</f>
        <v>0</v>
      </c>
      <c r="R43" s="93"/>
      <c r="S43" s="93"/>
      <c r="T43" s="93">
        <f>T20</f>
        <v>950000</v>
      </c>
      <c r="U43" s="100"/>
    </row>
    <row r="44" spans="1:21" ht="20.100000000000001" customHeight="1" thickBot="1" x14ac:dyDescent="0.35">
      <c r="A44" s="101" t="s">
        <v>37</v>
      </c>
      <c r="B44" s="102"/>
      <c r="C44" s="102"/>
      <c r="D44" s="102"/>
      <c r="E44" s="102"/>
      <c r="F44" s="103">
        <f>F21</f>
        <v>11319000</v>
      </c>
      <c r="G44" s="103"/>
      <c r="H44" s="103"/>
      <c r="I44" s="104"/>
      <c r="J44" s="105" t="s">
        <v>38</v>
      </c>
      <c r="K44" s="102"/>
      <c r="L44" s="133" t="str">
        <f>T27</f>
        <v>장효주</v>
      </c>
      <c r="M44" s="133"/>
      <c r="N44" s="133"/>
      <c r="O44" s="105" t="s">
        <v>39</v>
      </c>
      <c r="P44" s="134"/>
      <c r="Q44" s="135" t="str">
        <f>Q21</f>
        <v>미르오토(대구)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2025-08-21T08:57:57Z</dcterms:created>
  <dcterms:modified xsi:type="dcterms:W3CDTF">2025-08-21T08:57:57Z</dcterms:modified>
</cp:coreProperties>
</file>