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737063E4-2A90-40D1-9251-1A787AAEAF5F}" xr6:coauthVersionLast="47" xr6:coauthVersionMax="47" xr10:uidLastSave="{00000000-0000-0000-0000-000000000000}"/>
  <bookViews>
    <workbookView xWindow="-120" yWindow="-120" windowWidth="29040" windowHeight="15840" xr2:uid="{43107295-2831-4B38-8AC8-9261C5906812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<sst xmlns="http://schemas.openxmlformats.org/spreadsheetml/2006/main" count="78" uniqueCount="42">
  <si>
    <t>거   래   명   세   서</t>
    <phoneticPr fontId="2" type="noConversion"/>
  </si>
  <si>
    <t>VIN:</t>
    <phoneticPr fontId="2" type="noConversion"/>
  </si>
  <si>
    <t>WVGZZZ5NZGW018536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</si>
  <si>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</si>
  <si>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</si>
  <si>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</si>
  <si>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</si>
  <si>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</si>
  <si>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</si>
  <si>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새흰돌오토미션(전남순천)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</si>
  <si>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</si>
  <si>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</si>
  <si>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</si>
  <si>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</si>
  <si>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</si>
  <si>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</si>
  <si>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</si>
  <si>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전남 순천시 역전장1길 16</t>
    <phoneticPr fontId="2" type="noConversion"/>
  </si>
  <si>
    <t>대구 달서구 용산로 28(본리동)</t>
    <phoneticPr fontId="2" type="noConversion"/>
  </si>
  <si>
    <t>전화</t>
    <phoneticPr fontId="2" type="noConversion"/>
  </si>
  <si>
    <t>010-3646-3677</t>
    <phoneticPr fontId="2" type="noConversion"/>
  </si>
  <si>
    <t>010-5168-3542</t>
    <phoneticPr fontId="2" type="noConversion"/>
  </si>
  <si>
    <t>배송</t>
    <phoneticPr fontId="2" type="noConversion"/>
  </si>
  <si>
    <t>대신(화물)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</si>
  <si>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</si>
  <si>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</si>
  <si>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</si>
  <si>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</si>
  <si>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</si>
  <si>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</si>
  <si>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OBH_TCU</t>
    <phoneticPr fontId="2" type="noConversion"/>
  </si>
  <si>
    <t>0BH927711C</t>
    <phoneticPr fontId="2" type="noConversion"/>
  </si>
  <si>
    <t>0B5_Screen_Filter_1</t>
  </si>
  <si>
    <t>2801701</t>
  </si>
  <si>
    <t>Note</t>
    <phoneticPr fontId="2" type="noConversion"/>
  </si>
  <si>
    <t>베이직셋팅 하세요_x000D_
0BH 300 012 Q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</si>
  <si>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</si>
  <si>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</si>
  <si>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</si>
  <si>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</si>
  <si>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한신오토미션(서울 송파)_250825_180759.xlsx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</si>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</sst>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3FE5507-8BDF-451C-AE31-8E6F0E4B1264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0C746-9661-4257-A82A-130EB6C256D7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45894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.6" customHeight="1" x14ac:dyDescent="0.3">
      <c r="A9" s="53" t="s">
        <v>32</v>
      </c>
      <c r="B9" s="54"/>
      <c r="C9" s="54"/>
      <c r="D9" s="54"/>
      <c r="E9" s="55"/>
      <c r="F9" s="56" t="s">
        <v>33</v>
      </c>
      <c r="G9" s="54"/>
      <c r="H9" s="54"/>
      <c r="I9" s="55"/>
      <c r="J9" s="57">
        <v>25000</v>
      </c>
      <c r="K9" s="57"/>
      <c r="L9" s="57"/>
      <c r="M9" s="57"/>
      <c r="N9" s="57"/>
      <c r="O9" s="58">
        <v>2</v>
      </c>
      <c r="P9" s="58"/>
      <c r="Q9" s="59"/>
      <c r="R9" s="60"/>
      <c r="S9" s="61"/>
      <c r="T9" s="62">
        <v>50000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34</v>
      </c>
      <c r="B16" s="76"/>
      <c r="C16" s="76"/>
      <c r="D16" s="76"/>
      <c r="E16" s="77"/>
      <c r="F16" s="78" t="s">
        <v>35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36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1525000</v>
      </c>
      <c r="K20" s="96"/>
      <c r="L20" s="96"/>
      <c r="M20" s="96"/>
      <c r="N20" s="97"/>
      <c r="O20" s="98">
        <f>SUM(O8:P19)</f>
        <v>3</v>
      </c>
      <c r="P20" s="98"/>
      <c r="Q20" s="99">
        <f>SUM(Q8:S19)</f>
        <v>0</v>
      </c>
      <c r="R20" s="93"/>
      <c r="S20" s="94"/>
      <c r="T20" s="93">
        <f>SUM(T8:U15)</f>
        <v>1550000</v>
      </c>
      <c r="U20" s="100"/>
    </row>
    <row r="21" spans="1:21" ht="20.100000000000001" customHeight="1" thickBot="1" x14ac:dyDescent="0.35">
      <c r="A21" s="101" t="s">
        <v>37</v>
      </c>
      <c r="B21" s="102"/>
      <c r="C21" s="102"/>
      <c r="D21" s="102"/>
      <c r="E21" s="102"/>
      <c r="F21" s="103">
        <f>F20+T20+Q20</f>
        <v>1550000</v>
      </c>
      <c r="G21" s="103"/>
      <c r="H21" s="103"/>
      <c r="I21" s="104"/>
      <c r="J21" s="105" t="s">
        <v>38</v>
      </c>
      <c r="K21" s="102"/>
      <c r="L21" s="106" t="str">
        <f>T4</f>
        <v>장효주</v>
      </c>
      <c r="M21" s="106"/>
      <c r="N21" s="106"/>
      <c r="O21" s="105" t="s">
        <v>39</v>
      </c>
      <c r="P21" s="102"/>
      <c r="Q21" s="106" t="str">
        <f>C3</f>
        <v>새흰돌오토미션(전남순천)</v>
      </c>
      <c r="R21" s="106"/>
      <c r="S21" s="106"/>
      <c r="T21" s="106"/>
      <c r="U21" s="107"/>
    </row>
    <row r="22" spans="1:21" ht="20.100000000000001" customHeight="1" x14ac:dyDescent="0.3">
      <c r="A22" s="108" t="s">
        <v>40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WVGZZZ5NZGW018536</v>
      </c>
      <c r="T24" s="110"/>
      <c r="U24" s="111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41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45894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새흰돌오토미션(전남순천)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전남 순천시 역전장1길 16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010-3646-3677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대신(화물)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OBH_TCU</v>
      </c>
      <c r="B31" s="116"/>
      <c r="C31" s="116"/>
      <c r="D31" s="116"/>
      <c r="E31" s="116"/>
      <c r="F31" s="116" t="str">
        <f>F8</f>
        <v>0BH927711C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1500000</v>
      </c>
      <c r="U31" s="120"/>
    </row>
    <row r="32" spans="1:21" ht="15.6" customHeight="1" x14ac:dyDescent="0.3">
      <c r="A32" s="121" t="str">
        <f t="shared" ref="A32:A38" si="0">A9</f>
        <v>0B5_Screen_Filter_1</v>
      </c>
      <c r="B32" s="122"/>
      <c r="C32" s="122"/>
      <c r="D32" s="122"/>
      <c r="E32" s="122"/>
      <c r="F32" s="122" t="str">
        <f t="shared" ref="F32:F38" si="1">F9</f>
        <v>2801701</v>
      </c>
      <c r="G32" s="122"/>
      <c r="H32" s="122"/>
      <c r="I32" s="122"/>
      <c r="J32" s="123">
        <f t="shared" ref="J32:J38" si="2">J9</f>
        <v>25000</v>
      </c>
      <c r="K32" s="123"/>
      <c r="L32" s="123"/>
      <c r="M32" s="123"/>
      <c r="N32" s="123"/>
      <c r="O32" s="123">
        <f t="shared" ref="O32:O38" si="3">O9</f>
        <v>2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50000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34</v>
      </c>
      <c r="B39" s="76"/>
      <c r="C39" s="76"/>
      <c r="D39" s="76"/>
      <c r="E39" s="77"/>
      <c r="F39" s="78" t="str">
        <f>F16</f>
        <v>베이직셋팅 하세요_x000D_
0BH 300 012 Q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36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1525000</v>
      </c>
      <c r="K43" s="96"/>
      <c r="L43" s="96"/>
      <c r="M43" s="96"/>
      <c r="N43" s="97"/>
      <c r="O43" s="98">
        <f>O20</f>
        <v>3</v>
      </c>
      <c r="P43" s="98"/>
      <c r="Q43" s="99">
        <f>Q20</f>
        <v>0</v>
      </c>
      <c r="R43" s="93"/>
      <c r="S43" s="93"/>
      <c r="T43" s="93">
        <f>T20</f>
        <v>1550000</v>
      </c>
      <c r="U43" s="100"/>
    </row>
    <row r="44" spans="1:21" ht="20.100000000000001" customHeight="1" thickBot="1" x14ac:dyDescent="0.35">
      <c r="A44" s="101" t="s">
        <v>37</v>
      </c>
      <c r="B44" s="102"/>
      <c r="C44" s="102"/>
      <c r="D44" s="102"/>
      <c r="E44" s="102"/>
      <c r="F44" s="103">
        <f>F21</f>
        <v>1550000</v>
      </c>
      <c r="G44" s="103"/>
      <c r="H44" s="103"/>
      <c r="I44" s="104"/>
      <c r="J44" s="105" t="s">
        <v>38</v>
      </c>
      <c r="K44" s="102"/>
      <c r="L44" s="133" t="str">
        <f>T27</f>
        <v>장효주</v>
      </c>
      <c r="M44" s="133"/>
      <c r="N44" s="133"/>
      <c r="O44" s="105" t="s">
        <v>39</v>
      </c>
      <c r="P44" s="134"/>
      <c r="Q44" s="135" t="str">
        <f>Q21</f>
        <v>새흰돌오토미션(전남순천)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2025-08-25T09:09:13Z</dcterms:created>
  <dcterms:modified xsi:type="dcterms:W3CDTF">2025-08-25T09:09:13Z</dcterms:modified>
</cp:coreProperties>
</file>