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23B1380-C2D0-452D-95AC-70C9DF502B45}" xr6:coauthVersionLast="47" xr6:coauthVersionMax="47" xr10:uidLastSave="{00000000-0000-0000-0000-000000000000}"/>
  <bookViews>
    <workbookView xWindow="-120" yWindow="-120" windowWidth="29040" windowHeight="15840" xr2:uid="{E5473212-BAD7-4F13-A4A7-A4F31FB01FA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<sst xmlns="http://schemas.openxmlformats.org/spreadsheetml/2006/main" count="85" uniqueCount="49">
  <si>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</si>
  <si>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</si>
  <si>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</si>
  <si>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</si>
  <si>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</si>
  <si>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</si>
  <si>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</si>
  <si>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</si>
  <si>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</si>
  <si>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</si>
  <si>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</si>
  <si>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</si>
  <si>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</si>
  <si>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</si>
  <si>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</si>
  <si>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</si>
  <si>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</si>
  <si>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</si>
  <si>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</si>
  <si>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</si>
  <si>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</si>
  <si>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</si>
  <si>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</si>
  <si>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</si>
  <si>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</si>
  <si>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</si>
  <si>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</si>
  <si>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</si>
  <si>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</si>
  <si>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</si>
  <si>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</si>
  <si>
    <t>0B5_DISC</t>
  </si>
  <si>
    <t>34265KIT</t>
  </si>
  <si>
    <t>0B5_Shaft_Seal</t>
  </si>
  <si>
    <t>19037052B</t>
  </si>
  <si>
    <t>0B5_Filter</t>
  </si>
  <si>
    <t>0B5325330A</t>
  </si>
  <si>
    <t>VGSNAG3</t>
  </si>
  <si>
    <t>A7252709011-1</t>
  </si>
  <si>
    <t>PARK_PAWL</t>
  </si>
  <si>
    <t>A7259820003</t>
  </si>
  <si>
    <t>Note</t>
    <phoneticPr fontId="2" type="noConversion"/>
  </si>
  <si>
    <t>948 Valvebody 반품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</si>
  <si>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</si>
  <si>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</si>
  <si>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</si>
  <si>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</si>
  <si>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미르오토(대구)_250818_161014.xlsx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</si>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</sst>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231A4F-2FAA-4A6B-940F-369F3001F92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8DB7-0F30-4C03-BC79-3AD76081B3CA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130000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130000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10000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10000</v>
      </c>
      <c r="U10" s="63"/>
    </row>
    <row r="11" spans="1:21" ht="15.6" customHeight="1" x14ac:dyDescent="0.3">
      <c r="A11" s="53" t="s">
        <v>35</v>
      </c>
      <c r="B11" s="54"/>
      <c r="C11" s="54"/>
      <c r="D11" s="54"/>
      <c r="E11" s="55"/>
      <c r="F11" s="56" t="s">
        <v>36</v>
      </c>
      <c r="G11" s="54"/>
      <c r="H11" s="54"/>
      <c r="I11" s="55"/>
      <c r="J11" s="57">
        <v>15000</v>
      </c>
      <c r="K11" s="57"/>
      <c r="L11" s="57"/>
      <c r="M11" s="57"/>
      <c r="N11" s="57"/>
      <c r="O11" s="58">
        <v>2</v>
      </c>
      <c r="P11" s="58"/>
      <c r="Q11" s="59"/>
      <c r="R11" s="60"/>
      <c r="S11" s="61"/>
      <c r="T11" s="62">
        <v>30000</v>
      </c>
      <c r="U11" s="63"/>
    </row>
    <row r="12" spans="1:21" ht="15.6" customHeight="1" x14ac:dyDescent="0.3">
      <c r="A12" s="53" t="s">
        <v>37</v>
      </c>
      <c r="B12" s="54"/>
      <c r="C12" s="54"/>
      <c r="D12" s="54"/>
      <c r="E12" s="55"/>
      <c r="F12" s="56" t="s">
        <v>38</v>
      </c>
      <c r="G12" s="54"/>
      <c r="H12" s="54"/>
      <c r="I12" s="55"/>
      <c r="J12" s="57">
        <v>1200000</v>
      </c>
      <c r="K12" s="57"/>
      <c r="L12" s="57"/>
      <c r="M12" s="57"/>
      <c r="N12" s="57"/>
      <c r="O12" s="58">
        <v>1</v>
      </c>
      <c r="P12" s="58"/>
      <c r="Q12" s="59"/>
      <c r="R12" s="60"/>
      <c r="S12" s="61"/>
      <c r="T12" s="62">
        <v>1200000</v>
      </c>
      <c r="U12" s="63"/>
    </row>
    <row r="13" spans="1:21" ht="15.6" customHeight="1" x14ac:dyDescent="0.3">
      <c r="A13" s="53" t="s">
        <v>39</v>
      </c>
      <c r="B13" s="54"/>
      <c r="C13" s="54"/>
      <c r="D13" s="54"/>
      <c r="E13" s="55"/>
      <c r="F13" s="56" t="s">
        <v>40</v>
      </c>
      <c r="G13" s="54"/>
      <c r="H13" s="54"/>
      <c r="I13" s="55"/>
      <c r="J13" s="57">
        <v>350000</v>
      </c>
      <c r="K13" s="57"/>
      <c r="L13" s="57"/>
      <c r="M13" s="57"/>
      <c r="N13" s="57"/>
      <c r="O13" s="58">
        <v>1</v>
      </c>
      <c r="P13" s="58"/>
      <c r="Q13" s="59"/>
      <c r="R13" s="60"/>
      <c r="S13" s="61"/>
      <c r="T13" s="62">
        <v>350000</v>
      </c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41</v>
      </c>
      <c r="B16" s="76"/>
      <c r="C16" s="76"/>
      <c r="D16" s="76"/>
      <c r="E16" s="77"/>
      <c r="F16" s="78" t="s">
        <v>42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43</v>
      </c>
      <c r="B20" s="38"/>
      <c r="C20" s="38"/>
      <c r="D20" s="38"/>
      <c r="E20" s="38"/>
      <c r="F20" s="93">
        <v>690000</v>
      </c>
      <c r="G20" s="93"/>
      <c r="H20" s="93"/>
      <c r="I20" s="94"/>
      <c r="J20" s="95">
        <f>SUM(J8:N19)</f>
        <v>2255000</v>
      </c>
      <c r="K20" s="96"/>
      <c r="L20" s="96"/>
      <c r="M20" s="96"/>
      <c r="N20" s="97"/>
      <c r="O20" s="98">
        <f>SUM(O8:P19)</f>
        <v>7</v>
      </c>
      <c r="P20" s="98"/>
      <c r="Q20" s="99">
        <f>SUM(Q8:S19)</f>
        <v>0</v>
      </c>
      <c r="R20" s="93"/>
      <c r="S20" s="94"/>
      <c r="T20" s="93">
        <f>SUM(T8:U15)</f>
        <v>2270000</v>
      </c>
      <c r="U20" s="100"/>
    </row>
    <row r="21" spans="1:21" ht="20.100000000000001" customHeight="1" thickBot="1" x14ac:dyDescent="0.35">
      <c r="A21" s="101" t="s">
        <v>44</v>
      </c>
      <c r="B21" s="102"/>
      <c r="C21" s="102"/>
      <c r="D21" s="102"/>
      <c r="E21" s="102"/>
      <c r="F21" s="103">
        <f>F20+T20+Q20</f>
        <v>2960000</v>
      </c>
      <c r="G21" s="103"/>
      <c r="H21" s="103"/>
      <c r="I21" s="104"/>
      <c r="J21" s="105" t="s">
        <v>45</v>
      </c>
      <c r="K21" s="102"/>
      <c r="L21" s="106" t="str">
        <f>T4</f>
        <v>장효주</v>
      </c>
      <c r="M21" s="106"/>
      <c r="N21" s="106"/>
      <c r="O21" s="105" t="s">
        <v>46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550000</v>
      </c>
      <c r="U31" s="120"/>
    </row>
    <row r="32" spans="1:21" ht="15.6" customHeight="1" x14ac:dyDescent="0.3">
      <c r="A32" s="121" t="str">
        <f t="shared" ref="A32:A38" si="0">A9</f>
        <v>0B5_DISC</v>
      </c>
      <c r="B32" s="122"/>
      <c r="C32" s="122"/>
      <c r="D32" s="122"/>
      <c r="E32" s="122"/>
      <c r="F32" s="122" t="str">
        <f t="shared" ref="F32:F38" si="1">F9</f>
        <v>34265KIT</v>
      </c>
      <c r="G32" s="122"/>
      <c r="H32" s="122"/>
      <c r="I32" s="122"/>
      <c r="J32" s="123">
        <f t="shared" ref="J32:J38" si="2">J9</f>
        <v>130000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130000</v>
      </c>
      <c r="U32" s="126"/>
    </row>
    <row r="33" spans="1:21" ht="15.6" customHeight="1" x14ac:dyDescent="0.3">
      <c r="A33" s="121" t="str">
        <f t="shared" si="0"/>
        <v>0B5_Shaft_Seal</v>
      </c>
      <c r="B33" s="122"/>
      <c r="C33" s="122"/>
      <c r="D33" s="122"/>
      <c r="E33" s="122"/>
      <c r="F33" s="122" t="str">
        <f t="shared" si="1"/>
        <v>19037052B</v>
      </c>
      <c r="G33" s="122"/>
      <c r="H33" s="122"/>
      <c r="I33" s="122"/>
      <c r="J33" s="123">
        <f t="shared" si="2"/>
        <v>10000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10000</v>
      </c>
      <c r="U33" s="126"/>
    </row>
    <row r="34" spans="1:21" ht="15.6" customHeight="1" x14ac:dyDescent="0.3">
      <c r="A34" s="121" t="str">
        <f t="shared" si="0"/>
        <v>0B5_Filter</v>
      </c>
      <c r="B34" s="122"/>
      <c r="C34" s="122"/>
      <c r="D34" s="122"/>
      <c r="E34" s="122"/>
      <c r="F34" s="122" t="str">
        <f t="shared" si="1"/>
        <v>0B5325330A</v>
      </c>
      <c r="G34" s="122"/>
      <c r="H34" s="122"/>
      <c r="I34" s="122"/>
      <c r="J34" s="123">
        <f t="shared" si="2"/>
        <v>15000</v>
      </c>
      <c r="K34" s="123"/>
      <c r="L34" s="123"/>
      <c r="M34" s="123"/>
      <c r="N34" s="123"/>
      <c r="O34" s="123">
        <f t="shared" si="3"/>
        <v>2</v>
      </c>
      <c r="P34" s="123"/>
      <c r="Q34" s="124">
        <f t="shared" si="4"/>
        <v>0</v>
      </c>
      <c r="R34" s="124"/>
      <c r="S34" s="124"/>
      <c r="T34" s="125">
        <f t="shared" si="5"/>
        <v>30000</v>
      </c>
      <c r="U34" s="126"/>
    </row>
    <row r="35" spans="1:21" ht="15.6" customHeight="1" x14ac:dyDescent="0.3">
      <c r="A35" s="121" t="str">
        <f t="shared" si="0"/>
        <v>VGSNAG3</v>
      </c>
      <c r="B35" s="122"/>
      <c r="C35" s="122"/>
      <c r="D35" s="122"/>
      <c r="E35" s="122"/>
      <c r="F35" s="122" t="str">
        <f t="shared" si="1"/>
        <v>A7252709011-1</v>
      </c>
      <c r="G35" s="122"/>
      <c r="H35" s="122"/>
      <c r="I35" s="122"/>
      <c r="J35" s="123">
        <f t="shared" si="2"/>
        <v>1200000</v>
      </c>
      <c r="K35" s="123"/>
      <c r="L35" s="123"/>
      <c r="M35" s="123"/>
      <c r="N35" s="123"/>
      <c r="O35" s="123">
        <f t="shared" si="3"/>
        <v>1</v>
      </c>
      <c r="P35" s="123"/>
      <c r="Q35" s="124">
        <f t="shared" si="4"/>
        <v>0</v>
      </c>
      <c r="R35" s="124"/>
      <c r="S35" s="124"/>
      <c r="T35" s="125">
        <f t="shared" si="5"/>
        <v>1200000</v>
      </c>
      <c r="U35" s="126"/>
    </row>
    <row r="36" spans="1:21" ht="15.6" customHeight="1" x14ac:dyDescent="0.3">
      <c r="A36" s="121" t="str">
        <f t="shared" si="0"/>
        <v>PARK_PAWL</v>
      </c>
      <c r="B36" s="122"/>
      <c r="C36" s="122"/>
      <c r="D36" s="122"/>
      <c r="E36" s="122"/>
      <c r="F36" s="122" t="str">
        <f t="shared" si="1"/>
        <v>A7259820003</v>
      </c>
      <c r="G36" s="122"/>
      <c r="H36" s="122"/>
      <c r="I36" s="122"/>
      <c r="J36" s="123">
        <f t="shared" si="2"/>
        <v>350000</v>
      </c>
      <c r="K36" s="123"/>
      <c r="L36" s="123"/>
      <c r="M36" s="123"/>
      <c r="N36" s="123"/>
      <c r="O36" s="123">
        <f t="shared" si="3"/>
        <v>1</v>
      </c>
      <c r="P36" s="123"/>
      <c r="Q36" s="124">
        <f t="shared" si="4"/>
        <v>0</v>
      </c>
      <c r="R36" s="124"/>
      <c r="S36" s="124"/>
      <c r="T36" s="125">
        <f t="shared" si="5"/>
        <v>350000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41</v>
      </c>
      <c r="B39" s="76"/>
      <c r="C39" s="76"/>
      <c r="D39" s="76"/>
      <c r="E39" s="77"/>
      <c r="F39" s="78" t="str">
        <f>F16</f>
        <v>948 Valvebody 반품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43</v>
      </c>
      <c r="B43" s="38"/>
      <c r="C43" s="38"/>
      <c r="D43" s="38"/>
      <c r="E43" s="38"/>
      <c r="F43" s="93">
        <f>F20</f>
        <v>690000</v>
      </c>
      <c r="G43" s="93"/>
      <c r="H43" s="93"/>
      <c r="I43" s="94"/>
      <c r="J43" s="95">
        <f>J20</f>
        <v>2255000</v>
      </c>
      <c r="K43" s="96"/>
      <c r="L43" s="96"/>
      <c r="M43" s="96"/>
      <c r="N43" s="97"/>
      <c r="O43" s="98">
        <f>O20</f>
        <v>7</v>
      </c>
      <c r="P43" s="98"/>
      <c r="Q43" s="99">
        <f>Q20</f>
        <v>0</v>
      </c>
      <c r="R43" s="93"/>
      <c r="S43" s="93"/>
      <c r="T43" s="93">
        <f>T20</f>
        <v>2270000</v>
      </c>
      <c r="U43" s="100"/>
    </row>
    <row r="44" spans="1:21" ht="20.100000000000001" customHeight="1" thickBot="1" x14ac:dyDescent="0.35">
      <c r="A44" s="101" t="s">
        <v>44</v>
      </c>
      <c r="B44" s="102"/>
      <c r="C44" s="102"/>
      <c r="D44" s="102"/>
      <c r="E44" s="102"/>
      <c r="F44" s="103">
        <f>F21</f>
        <v>2960000</v>
      </c>
      <c r="G44" s="103"/>
      <c r="H44" s="103"/>
      <c r="I44" s="104"/>
      <c r="J44" s="105" t="s">
        <v>45</v>
      </c>
      <c r="K44" s="102"/>
      <c r="L44" s="133" t="str">
        <f>T27</f>
        <v>장효주</v>
      </c>
      <c r="M44" s="133"/>
      <c r="N44" s="133"/>
      <c r="O44" s="105" t="s">
        <v>46</v>
      </c>
      <c r="P44" s="134"/>
      <c r="Q44" s="135" t="str">
        <f>Q21</f>
        <v>연화오토(대구)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2025-08-18T07:11:42Z</dcterms:created>
  <dcterms:modified xsi:type="dcterms:W3CDTF">2025-08-18T07:11:43Z</dcterms:modified>
</cp:coreProperties>
</file>