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F2C04CC-C0AC-438E-A3CE-89589C06E71F}" xr6:coauthVersionLast="47" xr6:coauthVersionMax="47" xr10:uidLastSave="{00000000-0000-0000-0000-000000000000}"/>
  <bookViews>
    <workbookView xWindow="-120" yWindow="-120" windowWidth="29040" windowHeight="15840" xr2:uid="{8D9A62A6-56F2-40EF-A686-AFD1403CAA5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<sst xmlns="http://schemas.openxmlformats.org/spreadsheetml/2006/main" count="80" uniqueCount="44">
  <si>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</si>
  <si>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</si>
  <si>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</si>
  <si>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</si>
  <si>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</si>
  <si>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</si>
  <si>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</si>
  <si>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</si>
  <si>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</si>
  <si>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</si>
  <si>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</si>
  <si>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</si>
  <si>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</si>
  <si>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</si>
  <si>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</si>
  <si>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</si>
  <si>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 6-8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</si>
  <si>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</si>
  <si>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</si>
  <si>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010-8854-0599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</si>
  <si>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</si>
  <si>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</si>
  <si>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</si>
  <si>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</si>
  <si>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</si>
  <si>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</si>
  <si>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</si>
  <si>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</si>
  <si>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</si>
  <si>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</si>
  <si>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</si>
  <si>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0B5_DISC</t>
  </si>
  <si>
    <t>34265KIT</t>
  </si>
  <si>
    <t>0B5_Shaft_Seal</t>
  </si>
  <si>
    <t>19037052B</t>
  </si>
  <si>
    <t>0B5_Filter</t>
  </si>
  <si>
    <t>0B5325330A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</si>
  <si>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</si>
  <si>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</si>
  <si>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</si>
  <si>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</si>
  <si>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</si>
  <si>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혜광오토(부산)_250908_161523.xlsx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</si>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</sst>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CC3DA52-51EC-4DAD-81D9-A6ADBC8C351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122B-D687-4BB4-9314-A8B0D9FB61E6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550000</v>
      </c>
      <c r="K8" s="46"/>
      <c r="L8" s="46"/>
      <c r="M8" s="46"/>
      <c r="N8" s="46"/>
      <c r="O8" s="47">
        <v>2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130000</v>
      </c>
      <c r="K9" s="57"/>
      <c r="L9" s="57"/>
      <c r="M9" s="57"/>
      <c r="N9" s="57"/>
      <c r="O9" s="58">
        <v>2</v>
      </c>
      <c r="P9" s="58"/>
      <c r="Q9" s="59"/>
      <c r="R9" s="60"/>
      <c r="S9" s="61"/>
      <c r="T9" s="62">
        <v>260000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10000</v>
      </c>
      <c r="K10" s="57"/>
      <c r="L10" s="57"/>
      <c r="M10" s="57"/>
      <c r="N10" s="57"/>
      <c r="O10" s="58">
        <v>2</v>
      </c>
      <c r="P10" s="58"/>
      <c r="Q10" s="59"/>
      <c r="R10" s="60"/>
      <c r="S10" s="61"/>
      <c r="T10" s="62">
        <v>20000</v>
      </c>
      <c r="U10" s="63"/>
    </row>
    <row r="11" spans="1:21" ht="15.6" customHeight="1" x14ac:dyDescent="0.3">
      <c r="A11" s="53" t="s">
        <v>35</v>
      </c>
      <c r="B11" s="54"/>
      <c r="C11" s="54"/>
      <c r="D11" s="54"/>
      <c r="E11" s="55"/>
      <c r="F11" s="56" t="s">
        <v>36</v>
      </c>
      <c r="G11" s="54"/>
      <c r="H11" s="54"/>
      <c r="I11" s="55"/>
      <c r="J11" s="57">
        <v>35000</v>
      </c>
      <c r="K11" s="57"/>
      <c r="L11" s="57"/>
      <c r="M11" s="57"/>
      <c r="N11" s="57"/>
      <c r="O11" s="58">
        <v>2</v>
      </c>
      <c r="P11" s="58"/>
      <c r="Q11" s="59"/>
      <c r="R11" s="60"/>
      <c r="S11" s="61"/>
      <c r="T11" s="62">
        <v>70000</v>
      </c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37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38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725000</v>
      </c>
      <c r="K20" s="96"/>
      <c r="L20" s="96"/>
      <c r="M20" s="96"/>
      <c r="N20" s="97"/>
      <c r="O20" s="98">
        <f>SUM(O8:P19)</f>
        <v>8</v>
      </c>
      <c r="P20" s="98"/>
      <c r="Q20" s="99">
        <f>SUM(Q8:S19)</f>
        <v>0</v>
      </c>
      <c r="R20" s="93"/>
      <c r="S20" s="94"/>
      <c r="T20" s="93">
        <f>SUM(T8:U15)</f>
        <v>1450000</v>
      </c>
      <c r="U20" s="100"/>
    </row>
    <row r="21" spans="1:21" ht="20.100000000000001" customHeight="1" thickBot="1" x14ac:dyDescent="0.35">
      <c r="A21" s="101" t="s">
        <v>39</v>
      </c>
      <c r="B21" s="102"/>
      <c r="C21" s="102"/>
      <c r="D21" s="102"/>
      <c r="E21" s="102"/>
      <c r="F21" s="103">
        <f>F20+T20+Q20</f>
        <v>1450000</v>
      </c>
      <c r="G21" s="103"/>
      <c r="H21" s="103"/>
      <c r="I21" s="104"/>
      <c r="J21" s="105" t="s">
        <v>40</v>
      </c>
      <c r="K21" s="102"/>
      <c r="L21" s="106" t="str">
        <f>T4</f>
        <v>장효주</v>
      </c>
      <c r="M21" s="106"/>
      <c r="N21" s="106"/>
      <c r="O21" s="105" t="s">
        <v>41</v>
      </c>
      <c r="P21" s="102"/>
      <c r="Q21" s="106" t="str">
        <f>C3</f>
        <v>연화오토(대구)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42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43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연화오토(대구)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호산동로 6-8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550000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 t="str">
        <f t="shared" ref="A32:A38" si="0">A9</f>
        <v>0B5_DISC</v>
      </c>
      <c r="B32" s="122"/>
      <c r="C32" s="122"/>
      <c r="D32" s="122"/>
      <c r="E32" s="122"/>
      <c r="F32" s="122" t="str">
        <f t="shared" ref="F32:F38" si="1">F9</f>
        <v>34265KIT</v>
      </c>
      <c r="G32" s="122"/>
      <c r="H32" s="122"/>
      <c r="I32" s="122"/>
      <c r="J32" s="123">
        <f t="shared" ref="J32:J38" si="2">J9</f>
        <v>130000</v>
      </c>
      <c r="K32" s="123"/>
      <c r="L32" s="123"/>
      <c r="M32" s="123"/>
      <c r="N32" s="123"/>
      <c r="O32" s="123">
        <f t="shared" ref="O32:O38" si="3">O9</f>
        <v>2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260000</v>
      </c>
      <c r="U32" s="126"/>
    </row>
    <row r="33" spans="1:21" ht="15.6" customHeight="1" x14ac:dyDescent="0.3">
      <c r="A33" s="121" t="str">
        <f t="shared" si="0"/>
        <v>0B5_Shaft_Seal</v>
      </c>
      <c r="B33" s="122"/>
      <c r="C33" s="122"/>
      <c r="D33" s="122"/>
      <c r="E33" s="122"/>
      <c r="F33" s="122" t="str">
        <f t="shared" si="1"/>
        <v>19037052B</v>
      </c>
      <c r="G33" s="122"/>
      <c r="H33" s="122"/>
      <c r="I33" s="122"/>
      <c r="J33" s="123">
        <f t="shared" si="2"/>
        <v>10000</v>
      </c>
      <c r="K33" s="123"/>
      <c r="L33" s="123"/>
      <c r="M33" s="123"/>
      <c r="N33" s="123"/>
      <c r="O33" s="123">
        <f t="shared" si="3"/>
        <v>2</v>
      </c>
      <c r="P33" s="123"/>
      <c r="Q33" s="124">
        <f t="shared" si="4"/>
        <v>0</v>
      </c>
      <c r="R33" s="124"/>
      <c r="S33" s="124"/>
      <c r="T33" s="125">
        <f t="shared" si="5"/>
        <v>20000</v>
      </c>
      <c r="U33" s="126"/>
    </row>
    <row r="34" spans="1:21" ht="15.6" customHeight="1" x14ac:dyDescent="0.3">
      <c r="A34" s="121" t="str">
        <f t="shared" si="0"/>
        <v>0B5_Filter</v>
      </c>
      <c r="B34" s="122"/>
      <c r="C34" s="122"/>
      <c r="D34" s="122"/>
      <c r="E34" s="122"/>
      <c r="F34" s="122" t="str">
        <f t="shared" si="1"/>
        <v>0B5325330A</v>
      </c>
      <c r="G34" s="122"/>
      <c r="H34" s="122"/>
      <c r="I34" s="122"/>
      <c r="J34" s="123">
        <f t="shared" si="2"/>
        <v>35000</v>
      </c>
      <c r="K34" s="123"/>
      <c r="L34" s="123"/>
      <c r="M34" s="123"/>
      <c r="N34" s="123"/>
      <c r="O34" s="123">
        <f t="shared" si="3"/>
        <v>2</v>
      </c>
      <c r="P34" s="123"/>
      <c r="Q34" s="124">
        <f t="shared" si="4"/>
        <v>0</v>
      </c>
      <c r="R34" s="124"/>
      <c r="S34" s="124"/>
      <c r="T34" s="125">
        <f t="shared" si="5"/>
        <v>70000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37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38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725000</v>
      </c>
      <c r="K43" s="96"/>
      <c r="L43" s="96"/>
      <c r="M43" s="96"/>
      <c r="N43" s="97"/>
      <c r="O43" s="98">
        <f>O20</f>
        <v>8</v>
      </c>
      <c r="P43" s="98"/>
      <c r="Q43" s="99">
        <f>Q20</f>
        <v>0</v>
      </c>
      <c r="R43" s="93"/>
      <c r="S43" s="93"/>
      <c r="T43" s="93">
        <f>T20</f>
        <v>1450000</v>
      </c>
      <c r="U43" s="100"/>
    </row>
    <row r="44" spans="1:21" ht="20.100000000000001" customHeight="1" thickBot="1" x14ac:dyDescent="0.35">
      <c r="A44" s="101" t="s">
        <v>39</v>
      </c>
      <c r="B44" s="102"/>
      <c r="C44" s="102"/>
      <c r="D44" s="102"/>
      <c r="E44" s="102"/>
      <c r="F44" s="103">
        <f>F21</f>
        <v>1450000</v>
      </c>
      <c r="G44" s="103"/>
      <c r="H44" s="103"/>
      <c r="I44" s="104"/>
      <c r="J44" s="105" t="s">
        <v>40</v>
      </c>
      <c r="K44" s="102"/>
      <c r="L44" s="133" t="str">
        <f>T27</f>
        <v>장효주</v>
      </c>
      <c r="M44" s="133"/>
      <c r="N44" s="133"/>
      <c r="O44" s="105" t="s">
        <v>41</v>
      </c>
      <c r="P44" s="134"/>
      <c r="Q44" s="135" t="str">
        <f>Q21</f>
        <v>연화오토(대구)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2025-09-08T09:24:47Z</dcterms:created>
  <dcterms:modified xsi:type="dcterms:W3CDTF">2025-09-08T09:24:47Z</dcterms:modified>
</cp:coreProperties>
</file>