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71190244-75EA-4ADD-95F0-FC91C842C7DD}" xr6:coauthVersionLast="47" xr6:coauthVersionMax="47" xr10:uidLastSave="{00000000-0000-0000-0000-000000000000}"/>
  <bookViews>
    <workbookView xWindow="-120" yWindow="-120" windowWidth="29040" windowHeight="15840" xr2:uid="{081388F6-7DE4-4DE6-9058-6CEFC765BD57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F21" i="1"/>
  <c r="F44" i="1" s="1"/>
  <c r="T20" i="1"/>
  <c r="T43" i="1" s="1"/>
  <c r="Q20" i="1"/>
  <c r="Q43" i="1" s="1"/>
  <c r="O20" i="1"/>
  <c r="O43" i="1" s="1"/>
  <c r="J20" i="1"/>
</calcChain>
</file>

<file path=xl/sharedStrings.xml><?xml version="1.0" encoding="utf-8"?>
<sst xmlns="http://schemas.openxmlformats.org/spreadsheetml/2006/main" count="77" uniqueCount="41">
  <si>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</si>
  <si>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</si>
  <si>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</si>
  <si>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</si>
  <si>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</si>
  <si>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</si>
  <si>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</si>
  <si>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</si>
  <si>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진영오토(남양주)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</si>
  <si>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</si>
  <si>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</si>
  <si>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</si>
  <si>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</si>
  <si>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</si>
  <si>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</si>
  <si>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</si>
  <si>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남양주시 진접읍 경북대로 451</t>
    <phoneticPr fontId="2" type="noConversion"/>
  </si>
  <si>
    <t>대구 달서구 용산로 28(본리동)</t>
    <phoneticPr fontId="2" type="noConversion"/>
  </si>
  <si>
    <t>전화</t>
    <phoneticPr fontId="2" type="noConversion"/>
  </si>
  <si>
    <t>010-7460-3253</t>
    <phoneticPr fontId="2" type="noConversion"/>
  </si>
  <si>
    <t>010-5168-3542</t>
    <phoneticPr fontId="2" type="noConversion"/>
  </si>
  <si>
    <t>배송</t>
    <phoneticPr fontId="2" type="noConversion"/>
  </si>
  <si>
    <t>경동(화물)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</si>
  <si>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</si>
  <si>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</si>
  <si>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</si>
  <si>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</si>
  <si>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</si>
  <si>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</si>
  <si>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VGSNAG3</t>
    <phoneticPr fontId="2" type="noConversion"/>
  </si>
  <si>
    <t>A7252709011-1</t>
    <phoneticPr fontId="2" type="noConversion"/>
  </si>
  <si>
    <t>0CK_TCU 재반송</t>
    <phoneticPr fontId="2" type="noConversion"/>
  </si>
  <si>
    <t>WAUZZZ4GGN033172</t>
  </si>
  <si>
    <t>Note</t>
    <phoneticPr fontId="2" type="noConversion"/>
  </si>
  <si>
    <t>Programming IMMO_x000D_
메뉴얼 참조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</si>
  <si>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</si>
  <si>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</si>
  <si>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</si>
  <si>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</si>
  <si>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준오토샵(충주)_250826_180033.xlsx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</si>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</sst>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55D29D6-7476-4673-A381-CA79ED500C77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63FF-A71D-45AC-A53F-F0379B0C1726}">
  <sheetPr codeName="shtOrder_print1"/>
  <dimension ref="A1:U44"/>
  <sheetViews>
    <sheetView tabSelected="1" zoomScaleNormal="100" workbookViewId="0">
      <selection activeCell="B29" sqref="B2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45896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1200000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1200000</v>
      </c>
      <c r="U8" s="52"/>
    </row>
    <row r="9" spans="1:21" ht="15.6" customHeight="1" x14ac:dyDescent="0.3">
      <c r="A9" s="53" t="s">
        <v>31</v>
      </c>
      <c r="B9" s="54"/>
      <c r="C9" s="54"/>
      <c r="D9" s="54"/>
      <c r="E9" s="55"/>
      <c r="F9" s="56" t="s">
        <v>32</v>
      </c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33</v>
      </c>
      <c r="B16" s="76"/>
      <c r="C16" s="76"/>
      <c r="D16" s="76"/>
      <c r="E16" s="77"/>
      <c r="F16" s="78" t="s">
        <v>34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35</v>
      </c>
      <c r="B20" s="38"/>
      <c r="C20" s="38"/>
      <c r="D20" s="38"/>
      <c r="E20" s="38"/>
      <c r="F20" s="93">
        <v>2500000</v>
      </c>
      <c r="G20" s="93"/>
      <c r="H20" s="93"/>
      <c r="I20" s="94"/>
      <c r="J20" s="95">
        <f>SUM(J8:N19)</f>
        <v>1200000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1200000</v>
      </c>
      <c r="U20" s="100"/>
    </row>
    <row r="21" spans="1:21" ht="20.100000000000001" customHeight="1" thickBot="1" x14ac:dyDescent="0.35">
      <c r="A21" s="101" t="s">
        <v>36</v>
      </c>
      <c r="B21" s="102"/>
      <c r="C21" s="102"/>
      <c r="D21" s="102"/>
      <c r="E21" s="102"/>
      <c r="F21" s="103">
        <f>F20+T20+Q20</f>
        <v>3700000</v>
      </c>
      <c r="G21" s="103"/>
      <c r="H21" s="103"/>
      <c r="I21" s="104"/>
      <c r="J21" s="105" t="s">
        <v>37</v>
      </c>
      <c r="K21" s="102"/>
      <c r="L21" s="106" t="str">
        <f>T4</f>
        <v>장효주</v>
      </c>
      <c r="M21" s="106"/>
      <c r="N21" s="106"/>
      <c r="O21" s="105" t="s">
        <v>38</v>
      </c>
      <c r="P21" s="102"/>
      <c r="Q21" s="106" t="str">
        <f>C3</f>
        <v>진영오토(남양주)</v>
      </c>
      <c r="R21" s="106"/>
      <c r="S21" s="106"/>
      <c r="T21" s="106"/>
      <c r="U21" s="107"/>
    </row>
    <row r="22" spans="1:21" ht="20.100000000000001" customHeight="1" x14ac:dyDescent="0.3">
      <c r="A22" s="108" t="s">
        <v>39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40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45896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진영오토(남양주)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남양주시 진접읍 경북대로 451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010-7460-3253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VGSNAG3</v>
      </c>
      <c r="B31" s="116"/>
      <c r="C31" s="116"/>
      <c r="D31" s="116"/>
      <c r="E31" s="116"/>
      <c r="F31" s="116" t="str">
        <f>F8</f>
        <v>A7252709011-1</v>
      </c>
      <c r="G31" s="116"/>
      <c r="H31" s="116"/>
      <c r="I31" s="116"/>
      <c r="J31" s="117">
        <f>J8</f>
        <v>1200000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1200000</v>
      </c>
      <c r="U31" s="120"/>
    </row>
    <row r="32" spans="1:21" ht="15.6" customHeight="1" x14ac:dyDescent="0.3">
      <c r="A32" s="121" t="str">
        <f t="shared" ref="A32:A38" si="0">A9</f>
        <v>0CK_TCU 재반송</v>
      </c>
      <c r="B32" s="122"/>
      <c r="C32" s="122"/>
      <c r="D32" s="122"/>
      <c r="E32" s="122"/>
      <c r="F32" s="122" t="str">
        <f t="shared" ref="F32:F38" si="1">F9</f>
        <v>WAUZZZ4GGN033172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33</v>
      </c>
      <c r="B39" s="76"/>
      <c r="C39" s="76"/>
      <c r="D39" s="76"/>
      <c r="E39" s="77"/>
      <c r="F39" s="78" t="str">
        <f>F16</f>
        <v>Programming IMMO_x000D_
메뉴얼 참조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35</v>
      </c>
      <c r="B43" s="38"/>
      <c r="C43" s="38"/>
      <c r="D43" s="38"/>
      <c r="E43" s="38"/>
      <c r="F43" s="93">
        <f>F20</f>
        <v>2500000</v>
      </c>
      <c r="G43" s="93"/>
      <c r="H43" s="93"/>
      <c r="I43" s="94"/>
      <c r="J43" s="95">
        <f>J20</f>
        <v>1200000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1200000</v>
      </c>
      <c r="U43" s="100"/>
    </row>
    <row r="44" spans="1:21" ht="20.100000000000001" customHeight="1" thickBot="1" x14ac:dyDescent="0.35">
      <c r="A44" s="101" t="s">
        <v>36</v>
      </c>
      <c r="B44" s="102"/>
      <c r="C44" s="102"/>
      <c r="D44" s="102"/>
      <c r="E44" s="102"/>
      <c r="F44" s="103">
        <f>F21</f>
        <v>3700000</v>
      </c>
      <c r="G44" s="103"/>
      <c r="H44" s="103"/>
      <c r="I44" s="104"/>
      <c r="J44" s="105" t="s">
        <v>37</v>
      </c>
      <c r="K44" s="102"/>
      <c r="L44" s="133" t="str">
        <f>T27</f>
        <v>장효주</v>
      </c>
      <c r="M44" s="133"/>
      <c r="N44" s="133"/>
      <c r="O44" s="105" t="s">
        <v>38</v>
      </c>
      <c r="P44" s="134"/>
      <c r="Q44" s="135" t="str">
        <f>Q21</f>
        <v>진영오토(남양주)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2025-08-27T08:28:49Z</dcterms:created>
  <dcterms:modified xsi:type="dcterms:W3CDTF">2025-08-27T08:28:50Z</dcterms:modified>
</cp:coreProperties>
</file>