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F5C7736-C02E-4DCE-8B14-3490847D88F2}" xr6:coauthVersionLast="47" xr6:coauthVersionMax="47" xr10:uidLastSave="{00000000-0000-0000-0000-000000000000}"/>
  <bookViews>
    <workbookView xWindow="-120" yWindow="-120" windowWidth="29040" windowHeight="15840" xr2:uid="{59CC72F3-F9CB-45FC-8E9D-F57870DB142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<sst xmlns="http://schemas.openxmlformats.org/spreadsheetml/2006/main" count="78" uniqueCount="42">
  <si>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</si>
  <si>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</si>
  <si>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WAUZZZF27MN020486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</si>
  <si>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</si>
  <si>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</si>
  <si>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</si>
  <si>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</si>
  <si>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</si>
  <si>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</si>
  <si>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하이웨이(구미)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</si>
  <si>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</si>
  <si>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</si>
  <si>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</si>
  <si>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</si>
  <si>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</si>
  <si>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</si>
  <si>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</si>
  <si>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형곡로14길 5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</si>
  <si>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</si>
  <si>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</si>
  <si>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010-7383-8520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</si>
  <si>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</si>
  <si>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</si>
  <si>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</si>
  <si>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</si>
  <si>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</si>
  <si>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</si>
  <si>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</si>
  <si>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</si>
  <si>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</si>
  <si>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0HK_TCU</t>
    <phoneticPr fontId="2" type="noConversion"/>
  </si>
  <si>
    <t>0HK927156B</t>
    <phoneticPr fontId="2" type="noConversion"/>
  </si>
  <si>
    <t>0CK_Filter</t>
  </si>
  <si>
    <t>0DN325421</t>
  </si>
  <si>
    <t>Note</t>
    <phoneticPr fontId="2" type="noConversion"/>
  </si>
  <si>
    <t>4K0927153AM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</si>
  <si>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</si>
  <si>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</si>
  <si>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</si>
  <si>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</si>
  <si>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미르오토(대구)_251015_180139.xlsx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</si>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</sst>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E9C2E0-A904-4ECA-B1DD-612243910F7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6A4A-7272-4970-8C8F-DA5991F33047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6"/>
      <c r="H8" s="46"/>
      <c r="I8" s="47"/>
      <c r="J8" s="48">
        <v>1900000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1900000</v>
      </c>
      <c r="U8" s="54"/>
    </row>
    <row r="9" spans="1:21" ht="15.6" customHeight="1" x14ac:dyDescent="0.3">
      <c r="A9" s="55" t="s">
        <v>32</v>
      </c>
      <c r="B9" s="56"/>
      <c r="C9" s="56"/>
      <c r="D9" s="56"/>
      <c r="E9" s="57"/>
      <c r="F9" s="58" t="s">
        <v>33</v>
      </c>
      <c r="G9" s="56"/>
      <c r="H9" s="56"/>
      <c r="I9" s="57"/>
      <c r="J9" s="59">
        <v>50000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50000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34</v>
      </c>
      <c r="B16" s="78"/>
      <c r="C16" s="78"/>
      <c r="D16" s="78"/>
      <c r="E16" s="79"/>
      <c r="F16" s="80" t="s">
        <v>35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5">
        <v>3600000</v>
      </c>
      <c r="G20" s="95"/>
      <c r="H20" s="95"/>
      <c r="I20" s="96"/>
      <c r="J20" s="97">
        <f>SUM(J8:N19)</f>
        <v>1950000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1950000</v>
      </c>
      <c r="U20" s="102"/>
    </row>
    <row r="21" spans="1:21" ht="20.100000000000001" customHeight="1" thickBot="1" x14ac:dyDescent="0.35">
      <c r="A21" s="103" t="s">
        <v>37</v>
      </c>
      <c r="B21" s="104"/>
      <c r="C21" s="104"/>
      <c r="D21" s="104"/>
      <c r="E21" s="104"/>
      <c r="F21" s="105">
        <f>F20+T20</f>
        <v>5550000</v>
      </c>
      <c r="G21" s="105"/>
      <c r="H21" s="105"/>
      <c r="I21" s="106"/>
      <c r="J21" s="107" t="s">
        <v>38</v>
      </c>
      <c r="K21" s="104"/>
      <c r="L21" s="108" t="str">
        <f>T4</f>
        <v>장효주</v>
      </c>
      <c r="M21" s="108"/>
      <c r="N21" s="108"/>
      <c r="O21" s="107" t="s">
        <v>39</v>
      </c>
      <c r="P21" s="104"/>
      <c r="Q21" s="108" t="str">
        <f>C3</f>
        <v>하이웨이(구미)</v>
      </c>
      <c r="R21" s="108"/>
      <c r="S21" s="108"/>
      <c r="T21" s="108"/>
      <c r="U21" s="109"/>
    </row>
    <row r="22" spans="1:21" ht="20.100000000000001" customHeight="1" x14ac:dyDescent="0.3">
      <c r="A22" s="110" t="s">
        <v>40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 t="str">
        <f>S1</f>
        <v>WAUZZZF27MN020486</v>
      </c>
      <c r="T24" s="112"/>
      <c r="U24" s="113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하이웨이(구미)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경북 구미시 형곡로14길 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010-7383-8520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7" t="str">
        <f>A8</f>
        <v>0HK_TCU</v>
      </c>
      <c r="B31" s="118"/>
      <c r="C31" s="118"/>
      <c r="D31" s="118"/>
      <c r="E31" s="118"/>
      <c r="F31" s="118" t="str">
        <f>F8</f>
        <v>0HK927156B</v>
      </c>
      <c r="G31" s="118"/>
      <c r="H31" s="118"/>
      <c r="I31" s="118"/>
      <c r="J31" s="119">
        <f>J8</f>
        <v>1900000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1900000</v>
      </c>
      <c r="U31" s="122"/>
    </row>
    <row r="32" spans="1:21" ht="15.6" customHeight="1" x14ac:dyDescent="0.3">
      <c r="A32" s="123" t="str">
        <f t="shared" ref="A32:A38" si="0">A9</f>
        <v>0CK_Filter</v>
      </c>
      <c r="B32" s="124"/>
      <c r="C32" s="124"/>
      <c r="D32" s="124"/>
      <c r="E32" s="124"/>
      <c r="F32" s="124" t="str">
        <f t="shared" ref="F32:F38" si="1">F9</f>
        <v>0DN325421</v>
      </c>
      <c r="G32" s="124"/>
      <c r="H32" s="124"/>
      <c r="I32" s="124"/>
      <c r="J32" s="125">
        <f t="shared" ref="J32:J38" si="2">J9</f>
        <v>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50000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34</v>
      </c>
      <c r="B39" s="78"/>
      <c r="C39" s="78"/>
      <c r="D39" s="78"/>
      <c r="E39" s="79"/>
      <c r="F39" s="80" t="str">
        <f>F16</f>
        <v>4K0927153AM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5">
        <f>F20</f>
        <v>3600000</v>
      </c>
      <c r="G43" s="95"/>
      <c r="H43" s="95"/>
      <c r="I43" s="96"/>
      <c r="J43" s="97">
        <f>J20</f>
        <v>1950000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1950000</v>
      </c>
      <c r="U43" s="102"/>
    </row>
    <row r="44" spans="1:21" ht="20.100000000000001" customHeight="1" thickBot="1" x14ac:dyDescent="0.35">
      <c r="A44" s="103" t="s">
        <v>37</v>
      </c>
      <c r="B44" s="104"/>
      <c r="C44" s="104"/>
      <c r="D44" s="104"/>
      <c r="E44" s="104"/>
      <c r="F44" s="105">
        <f>F21</f>
        <v>5550000</v>
      </c>
      <c r="G44" s="105"/>
      <c r="H44" s="105"/>
      <c r="I44" s="106"/>
      <c r="J44" s="107" t="s">
        <v>38</v>
      </c>
      <c r="K44" s="104"/>
      <c r="L44" s="135" t="str">
        <f>T27</f>
        <v>장효주</v>
      </c>
      <c r="M44" s="135"/>
      <c r="N44" s="135"/>
      <c r="O44" s="107" t="s">
        <v>39</v>
      </c>
      <c r="P44" s="136"/>
      <c r="Q44" s="137" t="str">
        <f>Q21</f>
        <v>하이웨이(구미)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2025-10-15T09:02:36Z</dcterms:created>
  <dcterms:modified xsi:type="dcterms:W3CDTF">2025-10-15T09:02:36Z</dcterms:modified>
</cp:coreProperties>
</file>