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C16567D-4D22-4387-B7D2-405C2DF47C14}" xr6:coauthVersionLast="47" xr6:coauthVersionMax="47" xr10:uidLastSave="{00000000-0000-0000-0000-000000000000}"/>
  <bookViews>
    <workbookView xWindow="-120" yWindow="-120" windowWidth="29040" windowHeight="15840" xr2:uid="{A9B91966-78A0-4430-9453-28F02624F85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O43" i="1" s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<sst xmlns="http://schemas.openxmlformats.org/spreadsheetml/2006/main" count="74" uniqueCount="38">
  <si>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</si>
  <si>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</si>
  <si>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</si>
  <si>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</si>
  <si>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</si>
  <si>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</si>
  <si>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</si>
  <si>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</si>
  <si>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365모터스(안동)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</si>
  <si>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</si>
  <si>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</si>
  <si>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</si>
  <si>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</si>
  <si>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</si>
  <si>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</si>
  <si>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</si>
  <si>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</si>
  <si>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</si>
  <si>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010-7437-0365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</si>
  <si>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</si>
  <si>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</si>
  <si>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</si>
  <si>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</si>
  <si>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</si>
  <si>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</si>
  <si>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</si>
  <si>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</si>
  <si>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</si>
  <si>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13루9594</t>
    <phoneticPr fontId="2" type="noConversion"/>
  </si>
  <si>
    <t>벤츠 S500L</t>
  </si>
  <si>
    <t>Note</t>
    <phoneticPr fontId="2" type="noConversion"/>
  </si>
  <si>
    <t>VGSNAG2 교체_x000D_
오일/필터 교체 공임_x000D_
VGS 주행인증 풀림으로 인한 전후진 불가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</si>
  <si>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</si>
  <si>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</si>
  <si>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</si>
  <si>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</si>
  <si>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한독오토(대구)_250724_192231.xlsx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</si>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</sst>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72D6511-9099-4510-B1D6-4C77BCFEA8E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29E9-74A3-4A8D-8B92-A5D82BC37C5E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/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16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17</v>
      </c>
      <c r="C6" s="30" t="s">
        <v>18</v>
      </c>
      <c r="D6" s="31"/>
      <c r="E6" s="31"/>
      <c r="F6" s="31"/>
      <c r="G6" s="31"/>
      <c r="H6" s="31"/>
      <c r="I6" s="31"/>
      <c r="J6" s="32"/>
      <c r="K6" s="36"/>
      <c r="L6" s="33" t="s">
        <v>17</v>
      </c>
      <c r="M6" s="30" t="s">
        <v>19</v>
      </c>
      <c r="N6" s="31"/>
      <c r="O6" s="31"/>
      <c r="P6" s="31"/>
      <c r="Q6" s="31"/>
      <c r="R6" s="32"/>
      <c r="S6" s="33" t="s">
        <v>20</v>
      </c>
      <c r="T6" s="30" t="s">
        <v>21</v>
      </c>
      <c r="U6" s="34"/>
    </row>
    <row r="7" spans="1:21" ht="15.75" customHeight="1" x14ac:dyDescent="0.3">
      <c r="A7" s="37" t="s">
        <v>22</v>
      </c>
      <c r="B7" s="38"/>
      <c r="C7" s="38"/>
      <c r="D7" s="38"/>
      <c r="E7" s="39"/>
      <c r="F7" s="40" t="s">
        <v>23</v>
      </c>
      <c r="G7" s="38"/>
      <c r="H7" s="38"/>
      <c r="I7" s="39"/>
      <c r="J7" s="40" t="s">
        <v>24</v>
      </c>
      <c r="K7" s="38"/>
      <c r="L7" s="38"/>
      <c r="M7" s="38"/>
      <c r="N7" s="39"/>
      <c r="O7" s="38" t="s">
        <v>25</v>
      </c>
      <c r="P7" s="39"/>
      <c r="Q7" s="40" t="s">
        <v>26</v>
      </c>
      <c r="R7" s="38"/>
      <c r="S7" s="39"/>
      <c r="T7" s="40" t="s">
        <v>27</v>
      </c>
      <c r="U7" s="41"/>
    </row>
    <row r="8" spans="1:21" ht="15.6" customHeight="1" x14ac:dyDescent="0.3">
      <c r="A8" s="42" t="s">
        <v>28</v>
      </c>
      <c r="B8" s="43"/>
      <c r="C8" s="43"/>
      <c r="D8" s="43"/>
      <c r="E8" s="44"/>
      <c r="F8" s="45" t="s">
        <v>29</v>
      </c>
      <c r="G8" s="43"/>
      <c r="H8" s="43"/>
      <c r="I8" s="44"/>
      <c r="J8" s="46">
        <v>2000000</v>
      </c>
      <c r="K8" s="46"/>
      <c r="L8" s="46"/>
      <c r="M8" s="46"/>
      <c r="N8" s="46"/>
      <c r="O8" s="47">
        <v>1</v>
      </c>
      <c r="P8" s="47"/>
      <c r="Q8" s="48">
        <v>200000</v>
      </c>
      <c r="R8" s="49"/>
      <c r="S8" s="50"/>
      <c r="T8" s="51">
        <v>2200000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2000000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200000</v>
      </c>
      <c r="R20" s="93"/>
      <c r="S20" s="94"/>
      <c r="T20" s="93">
        <f>SUM(T8:U15)</f>
        <v>2200000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2400000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365모터스(안동)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365모터스(안동)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>
        <f>C5</f>
        <v>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16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17</v>
      </c>
      <c r="C29" s="30" t="str">
        <f>C6</f>
        <v>010-7437-0365</v>
      </c>
      <c r="D29" s="31"/>
      <c r="E29" s="31"/>
      <c r="F29" s="31"/>
      <c r="G29" s="31"/>
      <c r="H29" s="31"/>
      <c r="I29" s="31"/>
      <c r="J29" s="32"/>
      <c r="K29" s="36"/>
      <c r="L29" s="33" t="s">
        <v>17</v>
      </c>
      <c r="M29" s="30" t="s">
        <v>19</v>
      </c>
      <c r="N29" s="31"/>
      <c r="O29" s="31"/>
      <c r="P29" s="31"/>
      <c r="Q29" s="31"/>
      <c r="R29" s="32"/>
      <c r="S29" s="33" t="s">
        <v>20</v>
      </c>
      <c r="T29" s="30" t="str">
        <f>T6</f>
        <v/>
      </c>
      <c r="U29" s="34"/>
    </row>
    <row r="30" spans="1:21" ht="15.6" customHeight="1" x14ac:dyDescent="0.3">
      <c r="A30" s="37" t="s">
        <v>22</v>
      </c>
      <c r="B30" s="38"/>
      <c r="C30" s="38"/>
      <c r="D30" s="38"/>
      <c r="E30" s="39"/>
      <c r="F30" s="40" t="s">
        <v>23</v>
      </c>
      <c r="G30" s="38"/>
      <c r="H30" s="38"/>
      <c r="I30" s="39"/>
      <c r="J30" s="40" t="s">
        <v>24</v>
      </c>
      <c r="K30" s="38"/>
      <c r="L30" s="38"/>
      <c r="M30" s="38"/>
      <c r="N30" s="39"/>
      <c r="O30" s="38" t="s">
        <v>25</v>
      </c>
      <c r="P30" s="39"/>
      <c r="Q30" s="40" t="s">
        <v>26</v>
      </c>
      <c r="R30" s="38"/>
      <c r="S30" s="39"/>
      <c r="T30" s="40" t="s">
        <v>27</v>
      </c>
      <c r="U30" s="41"/>
    </row>
    <row r="31" spans="1:21" ht="15.6" customHeight="1" x14ac:dyDescent="0.3">
      <c r="A31" s="115" t="str">
        <f>A8</f>
        <v>13루9594</v>
      </c>
      <c r="B31" s="116"/>
      <c r="C31" s="116"/>
      <c r="D31" s="116"/>
      <c r="E31" s="116"/>
      <c r="F31" s="116" t="str">
        <f>F8</f>
        <v>벤츠 S500L</v>
      </c>
      <c r="G31" s="116"/>
      <c r="H31" s="116"/>
      <c r="I31" s="116"/>
      <c r="J31" s="117">
        <f>J8</f>
        <v>2000000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200000</v>
      </c>
      <c r="R31" s="118"/>
      <c r="S31" s="118"/>
      <c r="T31" s="119">
        <f>T8</f>
        <v>2200000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VGSNAG2 교체_x000D_
오일/필터 교체 공임_x000D_
VGS 주행인증 풀림으로 인한 전후진 불가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2000000</v>
      </c>
      <c r="K43" s="96"/>
      <c r="L43" s="96"/>
      <c r="M43" s="96"/>
      <c r="N43" s="97"/>
      <c r="O43" s="98">
        <f>O20</f>
        <v>1</v>
      </c>
      <c r="P43" s="98"/>
      <c r="Q43" s="99">
        <f>Q20</f>
        <v>200000</v>
      </c>
      <c r="R43" s="93"/>
      <c r="S43" s="93"/>
      <c r="T43" s="93">
        <f>T20</f>
        <v>2200000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2400000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365모터스(안동)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2025-07-25T07:07:02Z</dcterms:created>
  <dcterms:modified xsi:type="dcterms:W3CDTF">2025-07-25T07:07:03Z</dcterms:modified>
</cp:coreProperties>
</file>