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A0926D67-80B8-4156-9C6E-A49283DD04B1}" xr6:coauthVersionLast="47" xr6:coauthVersionMax="47" xr10:uidLastSave="{00000000-0000-0000-0000-000000000000}"/>
  <bookViews>
    <workbookView xWindow="255" yWindow="780" windowWidth="15105" windowHeight="1290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14" i="1"/>
  <c r="Y39" i="1" s="1"/>
  <c r="Y15" i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<sst xmlns="http://schemas.openxmlformats.org/spreadsheetml/2006/main" count="72" uniqueCount="61">
  <si>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</si>
  <si>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</si>
  <si>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</si>
  <si>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</si>
  <si>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</si>
  <si>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</si>
  <si>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</si>
  <si>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</si>
  <si>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</si>
  <si>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</si>
  <si>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</si>
  <si>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</si>
  <si>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</si>
  <si>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</si>
  <si>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</si>
  <si>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</si>
  <si>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</si>
  <si>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</si>
  <si>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</si>
  <si>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</si>
  <si>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</si>
  <si>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</si>
  <si>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</si>
  <si>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</si>
  <si>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</si>
  <si>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</si>
  <si>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</si>
  <si>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</si>
  <si>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</si>
  <si>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</si>
  <si>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</si>
  <si>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</si>
  <si>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</si>
  <si>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</si>
  <si>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</si>
  <si>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</si>
  <si>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</si>
  <si>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</si>
  <si>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</si>
  <si>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</si>
  <si>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</si>
  <si>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</si>
  <si>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</si>
  <si>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</si>
  <si>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</si>
  <si>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</si>
  <si>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</si>
  <si>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</si>
  <si>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</si>
  <si>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남대구현진미션</t>
    <phoneticPr fontId="5" type="noConversion"/>
  </si>
  <si>
    <t>대구광역시 달서구 문화회관6길 12</t>
    <phoneticPr fontId="5" type="noConversion"/>
  </si>
  <si>
    <t>010-2991-0341</t>
    <phoneticPr fontId="5" type="noConversion"/>
  </si>
  <si>
    <t>남대구현진</t>
    <phoneticPr fontId="5" type="noConversion"/>
  </si>
  <si>
    <t>3333 18 1865047 카카오뱅크 장효주</t>
    <phoneticPr fontId="5" type="noConversion"/>
  </si>
  <si>
    <t>0B5 DISC</t>
    <phoneticPr fontId="5" type="noConversion"/>
  </si>
  <si>
    <t>BorgWarner</t>
    <phoneticPr fontId="5" type="noConversion"/>
  </si>
  <si>
    <t>0B5 Solenoid</t>
    <phoneticPr fontId="5" type="noConversion"/>
  </si>
  <si>
    <t>0B5 Filter Set</t>
    <phoneticPr fontId="5" type="noConversion"/>
  </si>
  <si>
    <t>BTS</t>
    <phoneticPr fontId="5" type="noConversion"/>
  </si>
  <si>
    <t xml:space="preserve">Gasket </t>
    <phoneticPr fontId="5" type="noConversion"/>
  </si>
  <si>
    <t>Corteco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</si>
</sst>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4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375000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12</v>
      </c>
      <c r="D13" s="10">
        <v>23</v>
      </c>
      <c r="E13" s="31" t="s">
        <v>54</v>
      </c>
      <c r="F13" s="32"/>
      <c r="G13" s="32"/>
      <c r="H13" s="32"/>
      <c r="I13" s="32"/>
      <c r="J13" s="32"/>
      <c r="K13" s="32"/>
      <c r="L13" s="49" t="s">
        <v>55</v>
      </c>
      <c r="M13" s="50"/>
      <c r="N13" s="50"/>
      <c r="O13" s="50"/>
      <c r="P13" s="50"/>
      <c r="Q13" s="51">
        <v>2</v>
      </c>
      <c r="R13" s="51"/>
      <c r="S13" s="51"/>
      <c r="T13" s="51"/>
      <c r="U13" s="68">
        <v>130000</v>
      </c>
      <c r="V13" s="51"/>
      <c r="W13" s="51"/>
      <c r="X13" s="51"/>
      <c r="Y13" s="51">
        <f>U13*Q13</f>
        <v>260000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56</v>
      </c>
      <c r="F14" s="32"/>
      <c r="G14" s="32"/>
      <c r="H14" s="32"/>
      <c r="I14" s="32"/>
      <c r="J14" s="32"/>
      <c r="K14" s="32"/>
      <c r="L14" s="49" t="s">
        <v>55</v>
      </c>
      <c r="M14" s="50"/>
      <c r="N14" s="50"/>
      <c r="O14" s="50"/>
      <c r="P14" s="50"/>
      <c r="Q14" s="51">
        <v>1</v>
      </c>
      <c r="R14" s="51"/>
      <c r="S14" s="51"/>
      <c r="T14" s="51"/>
      <c r="U14" s="68">
        <v>70000</v>
      </c>
      <c r="V14" s="51"/>
      <c r="W14" s="51"/>
      <c r="X14" s="51"/>
      <c r="Y14" s="51">
        <f t="shared" ref="Y14:Y20" si="0">U14*Q14</f>
        <v>70000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57</v>
      </c>
      <c r="F15" s="32"/>
      <c r="G15" s="32"/>
      <c r="H15" s="32"/>
      <c r="I15" s="32"/>
      <c r="J15" s="32"/>
      <c r="K15" s="32"/>
      <c r="L15" s="49" t="s">
        <v>58</v>
      </c>
      <c r="M15" s="50"/>
      <c r="N15" s="50"/>
      <c r="O15" s="50"/>
      <c r="P15" s="50"/>
      <c r="Q15" s="51">
        <v>1</v>
      </c>
      <c r="R15" s="51"/>
      <c r="S15" s="51"/>
      <c r="T15" s="51"/>
      <c r="U15" s="68">
        <v>35000</v>
      </c>
      <c r="V15" s="51"/>
      <c r="W15" s="51"/>
      <c r="X15" s="51"/>
      <c r="Y15" s="51">
        <f t="shared" si="0"/>
        <v>35000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 t="s">
        <v>59</v>
      </c>
      <c r="F16" s="32"/>
      <c r="G16" s="32"/>
      <c r="H16" s="32"/>
      <c r="I16" s="32"/>
      <c r="J16" s="32"/>
      <c r="K16" s="32"/>
      <c r="L16" s="49" t="s">
        <v>60</v>
      </c>
      <c r="M16" s="50"/>
      <c r="N16" s="50"/>
      <c r="O16" s="50"/>
      <c r="P16" s="50"/>
      <c r="Q16" s="51">
        <v>1</v>
      </c>
      <c r="R16" s="51"/>
      <c r="S16" s="51"/>
      <c r="T16" s="51"/>
      <c r="U16" s="68">
        <v>10000</v>
      </c>
      <c r="V16" s="51"/>
      <c r="W16" s="51"/>
      <c r="X16" s="51"/>
      <c r="Y16" s="51">
        <f t="shared" si="0"/>
        <v>10000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52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375000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남대구현진미션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달서구 문화회관6길 12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010-2991-0341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375000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12</v>
      </c>
      <c r="D38" s="13">
        <f t="shared" si="2"/>
        <v>23</v>
      </c>
      <c r="E38" s="146" t="str">
        <f t="shared" si="2"/>
        <v>0B5 DISC</v>
      </c>
      <c r="F38" s="147"/>
      <c r="G38" s="147"/>
      <c r="H38" s="147"/>
      <c r="I38" s="147"/>
      <c r="J38" s="147"/>
      <c r="K38" s="147"/>
      <c r="L38" s="148" t="str">
        <f>L13</f>
        <v>BorgWarner</v>
      </c>
      <c r="M38" s="149"/>
      <c r="N38" s="149"/>
      <c r="O38" s="149"/>
      <c r="P38" s="149"/>
      <c r="Q38" s="150">
        <f t="shared" ref="Q38:Q46" si="3">Q13</f>
        <v>2</v>
      </c>
      <c r="R38" s="150"/>
      <c r="S38" s="150"/>
      <c r="T38" s="150"/>
      <c r="U38" s="153">
        <f>U13</f>
        <v>130000</v>
      </c>
      <c r="V38" s="150"/>
      <c r="W38" s="150"/>
      <c r="X38" s="150"/>
      <c r="Y38" s="150">
        <f>Y13</f>
        <v>260000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0B5 Solenoid</v>
      </c>
      <c r="F39" s="147"/>
      <c r="G39" s="147"/>
      <c r="H39" s="147"/>
      <c r="I39" s="147"/>
      <c r="J39" s="147"/>
      <c r="K39" s="147"/>
      <c r="L39" s="148" t="str">
        <f>L14</f>
        <v>BorgWarner</v>
      </c>
      <c r="M39" s="149"/>
      <c r="N39" s="149"/>
      <c r="O39" s="149"/>
      <c r="P39" s="149"/>
      <c r="Q39" s="150">
        <f t="shared" si="3"/>
        <v>1</v>
      </c>
      <c r="R39" s="150"/>
      <c r="S39" s="150"/>
      <c r="T39" s="150"/>
      <c r="U39" s="153">
        <f>U14</f>
        <v>70000</v>
      </c>
      <c r="V39" s="150"/>
      <c r="W39" s="150"/>
      <c r="X39" s="150"/>
      <c r="Y39" s="150">
        <f t="shared" ref="Y39:Y45" si="4">Y14</f>
        <v>70000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0B5 Filter Set</v>
      </c>
      <c r="F40" s="147"/>
      <c r="G40" s="147"/>
      <c r="H40" s="147"/>
      <c r="I40" s="147"/>
      <c r="J40" s="147"/>
      <c r="K40" s="147"/>
      <c r="L40" s="148" t="str">
        <f>L15</f>
        <v>BTS</v>
      </c>
      <c r="M40" s="149"/>
      <c r="N40" s="149"/>
      <c r="O40" s="149"/>
      <c r="P40" s="149"/>
      <c r="Q40" s="150">
        <f t="shared" si="3"/>
        <v>1</v>
      </c>
      <c r="R40" s="150"/>
      <c r="S40" s="150"/>
      <c r="T40" s="150"/>
      <c r="U40" s="153">
        <f>U15</f>
        <v>35000</v>
      </c>
      <c r="V40" s="150"/>
      <c r="W40" s="150"/>
      <c r="X40" s="150"/>
      <c r="Y40" s="150">
        <f t="shared" si="4"/>
        <v>35000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 t="str">
        <f t="shared" si="2"/>
        <v xml:space="preserve">Gasket </v>
      </c>
      <c r="F41" s="147"/>
      <c r="G41" s="147"/>
      <c r="H41" s="147"/>
      <c r="I41" s="147"/>
      <c r="J41" s="147"/>
      <c r="K41" s="147"/>
      <c r="L41" s="148" t="str">
        <f>L16</f>
        <v>Corteco</v>
      </c>
      <c r="M41" s="149"/>
      <c r="N41" s="149"/>
      <c r="O41" s="149"/>
      <c r="P41" s="149"/>
      <c r="Q41" s="150">
        <f t="shared" si="3"/>
        <v>1</v>
      </c>
      <c r="R41" s="150"/>
      <c r="S41" s="150"/>
      <c r="T41" s="150"/>
      <c r="U41" s="153">
        <f>U16</f>
        <v>10000</v>
      </c>
      <c r="V41" s="150"/>
      <c r="W41" s="150"/>
      <c r="X41" s="150"/>
      <c r="Y41" s="150">
        <f t="shared" si="4"/>
        <v>10000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3333 18 1865047 카카오뱅크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남대구현진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375000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2024-12-24T08:08:05Z</cp:lastPrinted>
  <dcterms:created xsi:type="dcterms:W3CDTF">2010-01-19T05:17:14Z</dcterms:created>
  <dcterms:modified xsi:type="dcterms:W3CDTF">2024-12-24T08:08:21Z</dcterms:modified>
</cp:coreProperties>
</file>