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030F8B38-4D11-4E3C-BD5C-C50C92064B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<sst xmlns="http://schemas.openxmlformats.org/spreadsheetml/2006/main" count="65" uniqueCount="54">
  <si>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</si>
  <si>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</si>
  <si>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</si>
  <si>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</si>
  <si>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</si>
  <si>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</si>
  <si>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</si>
  <si>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</si>
  <si>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</si>
  <si>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</si>
  <si>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</si>
  <si>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</si>
  <si>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</si>
  <si>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</si>
  <si>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</si>
  <si>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</si>
  <si>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</si>
  <si>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</si>
  <si>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</si>
  <si>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</si>
  <si>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</si>
  <si>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</si>
  <si>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</si>
  <si>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</si>
  <si>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</si>
  <si>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</si>
  <si>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</si>
  <si>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</si>
  <si>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</si>
  <si>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</si>
  <si>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</si>
  <si>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</si>
  <si>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</si>
  <si>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</si>
  <si>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</si>
  <si>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</si>
  <si>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</si>
  <si>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</si>
  <si>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</si>
  <si>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</si>
  <si>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</si>
  <si>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</si>
  <si>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</si>
  <si>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</si>
  <si>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</si>
  <si>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</si>
  <si>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</si>
  <si>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</si>
  <si>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</si>
  <si>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</si>
  <si>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</si>
  <si>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</si>
  <si>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3333 18 1865047 카카오뱅크 장효주</t>
    <phoneticPr fontId="5" type="noConversion"/>
  </si>
  <si>
    <t>0B5 클러치 순천제일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</si>
</sst>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A22" sqref="A22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51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0</v>
      </c>
      <c r="C4" s="151" t="s">
        <v>1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2</v>
      </c>
      <c r="Q4" s="110" t="s">
        <v>3</v>
      </c>
      <c r="R4" s="110"/>
      <c r="S4" s="110"/>
      <c r="T4" s="110"/>
      <c r="U4" s="129" t="s">
        <v>40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4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1</v>
      </c>
      <c r="R6" s="137"/>
      <c r="S6" s="137"/>
      <c r="T6" s="137"/>
      <c r="U6" s="138" t="s">
        <v>41</v>
      </c>
      <c r="V6" s="138"/>
      <c r="W6" s="138"/>
      <c r="X6" s="138"/>
      <c r="Y6" s="138"/>
      <c r="Z6" s="128" t="s">
        <v>5</v>
      </c>
      <c r="AA6" s="128"/>
      <c r="AB6" s="138" t="s">
        <v>42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6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4</v>
      </c>
      <c r="R8" s="137"/>
      <c r="S8" s="137"/>
      <c r="T8" s="137"/>
      <c r="U8" s="135" t="s">
        <v>43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7</v>
      </c>
      <c r="D10" s="137"/>
      <c r="E10" s="137"/>
      <c r="F10" s="143">
        <f>SUM(Y13:AB19)</f>
        <v>-300000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8</v>
      </c>
      <c r="R10" s="128"/>
      <c r="S10" s="128"/>
      <c r="T10" s="128"/>
      <c r="U10" s="138" t="s">
        <v>39</v>
      </c>
      <c r="V10" s="138"/>
      <c r="W10" s="138"/>
      <c r="X10" s="138"/>
      <c r="Y10" s="138"/>
      <c r="Z10" s="128" t="s">
        <v>9</v>
      </c>
      <c r="AA10" s="128"/>
      <c r="AB10" s="138" t="s">
        <v>44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0" t="s">
        <v>12</v>
      </c>
      <c r="F12" s="109"/>
      <c r="G12" s="109"/>
      <c r="H12" s="109"/>
      <c r="I12" s="109"/>
      <c r="J12" s="109"/>
      <c r="K12" s="109"/>
      <c r="L12" s="110" t="s">
        <v>13</v>
      </c>
      <c r="M12" s="109"/>
      <c r="N12" s="109"/>
      <c r="O12" s="109"/>
      <c r="P12" s="109"/>
      <c r="Q12" s="109" t="s">
        <v>14</v>
      </c>
      <c r="R12" s="109"/>
      <c r="S12" s="109"/>
      <c r="T12" s="109"/>
      <c r="U12" s="110" t="s">
        <v>15</v>
      </c>
      <c r="V12" s="109"/>
      <c r="W12" s="109"/>
      <c r="X12" s="109"/>
      <c r="Y12" s="109" t="s">
        <v>16</v>
      </c>
      <c r="Z12" s="109"/>
      <c r="AA12" s="109"/>
      <c r="AB12" s="109"/>
      <c r="AC12" s="109" t="s">
        <v>17</v>
      </c>
      <c r="AD12" s="109"/>
      <c r="AE12" s="109"/>
      <c r="AF12" s="111"/>
    </row>
    <row r="13" spans="2:32" ht="18" customHeight="1" x14ac:dyDescent="0.15">
      <c r="B13" s="8"/>
      <c r="C13" s="9"/>
      <c r="D13" s="10"/>
      <c r="E13" s="105"/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/>
      <c r="R13" s="69"/>
      <c r="S13" s="69"/>
      <c r="T13" s="69"/>
      <c r="U13" s="68"/>
      <c r="V13" s="69"/>
      <c r="W13" s="69"/>
      <c r="X13" s="69"/>
      <c r="Y13" s="69">
        <f>U13*Q13</f>
        <v>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>
        <v>24</v>
      </c>
      <c r="C15" s="9">
        <v>12</v>
      </c>
      <c r="D15" s="10">
        <v>20</v>
      </c>
      <c r="E15" s="105" t="s">
        <v>53</v>
      </c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>
        <v>1</v>
      </c>
      <c r="R15" s="69"/>
      <c r="S15" s="69"/>
      <c r="T15" s="69"/>
      <c r="U15" s="68">
        <v>-300000</v>
      </c>
      <c r="V15" s="69"/>
      <c r="W15" s="69"/>
      <c r="X15" s="69"/>
      <c r="Y15" s="69">
        <f t="shared" si="0"/>
        <v>-300000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47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10609000</v>
      </c>
      <c r="V20" s="69"/>
      <c r="W20" s="69"/>
      <c r="X20" s="69"/>
      <c r="Y20" s="69">
        <f t="shared" si="0"/>
        <v>10609000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18</v>
      </c>
      <c r="C23" s="57"/>
      <c r="D23" s="170"/>
      <c r="E23" s="170"/>
      <c r="F23" s="170"/>
      <c r="G23" s="172" t="s">
        <v>48</v>
      </c>
      <c r="H23" s="173"/>
      <c r="I23" s="173"/>
      <c r="J23" s="57" t="s">
        <v>19</v>
      </c>
      <c r="K23" s="176" t="s">
        <v>20</v>
      </c>
      <c r="L23" s="57"/>
      <c r="M23" s="57"/>
      <c r="N23" s="57"/>
      <c r="O23" s="177"/>
      <c r="P23" s="172" t="s">
        <v>45</v>
      </c>
      <c r="Q23" s="173"/>
      <c r="R23" s="173"/>
      <c r="S23" s="173"/>
      <c r="T23" s="173"/>
      <c r="U23" s="57" t="s">
        <v>19</v>
      </c>
      <c r="V23" s="59" t="s">
        <v>46</v>
      </c>
      <c r="W23" s="60"/>
      <c r="X23" s="60"/>
      <c r="Y23" s="60"/>
      <c r="Z23" s="85">
        <f>Y20+F10</f>
        <v>10309000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21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22</v>
      </c>
      <c r="C29" s="67" t="s">
        <v>23</v>
      </c>
      <c r="D29" s="67"/>
      <c r="E29" s="67"/>
      <c r="F29" s="63" t="str">
        <f>F4</f>
        <v>대륙오토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2</v>
      </c>
      <c r="Q29" s="34" t="s">
        <v>3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24</v>
      </c>
      <c r="D31" s="67"/>
      <c r="E31" s="67"/>
      <c r="F31" s="101" t="str">
        <f>F6</f>
        <v>대구광역시 북구 산격동 14-149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1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27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25</v>
      </c>
      <c r="D33" s="34"/>
      <c r="E33" s="34"/>
      <c r="F33" s="63" t="str">
        <f>F8</f>
        <v>010-2806-9270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4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26</v>
      </c>
      <c r="D35" s="67"/>
      <c r="E35" s="67"/>
      <c r="F35" s="103">
        <f>F10</f>
        <v>-300000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8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28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5"/>
      <c r="G37" s="65"/>
      <c r="H37" s="65"/>
      <c r="I37" s="65"/>
      <c r="J37" s="65"/>
      <c r="K37" s="65"/>
      <c r="L37" s="34" t="s">
        <v>31</v>
      </c>
      <c r="M37" s="65"/>
      <c r="N37" s="65"/>
      <c r="O37" s="65"/>
      <c r="P37" s="65"/>
      <c r="Q37" s="65" t="s">
        <v>32</v>
      </c>
      <c r="R37" s="65"/>
      <c r="S37" s="65"/>
      <c r="T37" s="65"/>
      <c r="U37" s="34" t="s">
        <v>33</v>
      </c>
      <c r="V37" s="65"/>
      <c r="W37" s="65"/>
      <c r="X37" s="65"/>
      <c r="Y37" s="65" t="s">
        <v>34</v>
      </c>
      <c r="Z37" s="65"/>
      <c r="AA37" s="65"/>
      <c r="AB37" s="65"/>
      <c r="AC37" s="65" t="s">
        <v>35</v>
      </c>
      <c r="AD37" s="65"/>
      <c r="AE37" s="65"/>
      <c r="AF37" s="66"/>
    </row>
    <row r="38" spans="2:32" ht="18" customHeight="1" x14ac:dyDescent="0.15">
      <c r="B38" s="11">
        <f t="shared" ref="B38:E42" si="2">B13</f>
        <v>0</v>
      </c>
      <c r="C38" s="12">
        <f t="shared" si="2"/>
        <v>0</v>
      </c>
      <c r="D38" s="13">
        <f t="shared" si="2"/>
        <v>0</v>
      </c>
      <c r="E38" s="38">
        <f t="shared" si="2"/>
        <v>0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0</v>
      </c>
      <c r="R38" s="36"/>
      <c r="S38" s="36"/>
      <c r="T38" s="36"/>
      <c r="U38" s="42">
        <f>U13</f>
        <v>0</v>
      </c>
      <c r="V38" s="36"/>
      <c r="W38" s="36"/>
      <c r="X38" s="36"/>
      <c r="Y38" s="36">
        <f>Y13</f>
        <v>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24</v>
      </c>
      <c r="C40" s="12">
        <f t="shared" si="2"/>
        <v>12</v>
      </c>
      <c r="D40" s="13">
        <f t="shared" si="2"/>
        <v>20</v>
      </c>
      <c r="E40" s="38" t="str">
        <f t="shared" si="2"/>
        <v>0B5 클러치 순천제일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1</v>
      </c>
      <c r="R40" s="36"/>
      <c r="S40" s="36"/>
      <c r="T40" s="36"/>
      <c r="U40" s="42">
        <f>U15</f>
        <v>-300000</v>
      </c>
      <c r="V40" s="36"/>
      <c r="W40" s="36"/>
      <c r="X40" s="36"/>
      <c r="Y40" s="36">
        <f t="shared" si="4"/>
        <v>-300000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10609000</v>
      </c>
      <c r="V45" s="36"/>
      <c r="W45" s="36"/>
      <c r="X45" s="36"/>
      <c r="Y45" s="36">
        <f t="shared" si="4"/>
        <v>10609000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>3333 18 1865047 카카오뱅크 장효주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대륙오토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10309000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2024-12-20T02:28:06Z</cp:lastPrinted>
  <dcterms:created xsi:type="dcterms:W3CDTF">2010-01-19T05:17:14Z</dcterms:created>
  <dcterms:modified xsi:type="dcterms:W3CDTF">2024-12-20T02:33:40Z</dcterms:modified>
</cp:coreProperties>
</file>