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723D0F2A-4DAF-41AF-9D7E-3A1EC6642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3" i="1" l="1"/>
  <c r="V48" i="1"/>
  <c r="Y42" i="1"/>
  <c r="Y43" i="1"/>
  <c r="Y44" i="1"/>
  <c r="Y14" i="1"/>
  <c r="Y39" i="1" s="1"/>
  <c r="Y15" i="1"/>
  <c r="Y40" i="1" s="1"/>
  <c r="Y16" i="1"/>
  <c r="Y41" i="1" s="1"/>
  <c r="Y17" i="1"/>
  <c r="Y18" i="1"/>
  <c r="Y19" i="1"/>
  <c r="Y20" i="1"/>
  <c r="Y45" i="1" s="1"/>
  <c r="Y38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<sst xmlns="http://schemas.openxmlformats.org/spreadsheetml/2006/main" count="69" uniqueCount="58">
  <si>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</si>
  <si>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</si>
  <si>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</si>
  <si>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</si>
  <si>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</si>
  <si>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</si>
  <si>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</si>
  <si>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</si>
  <si>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</si>
  <si>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</si>
  <si>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</si>
  <si>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</si>
  <si>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</si>
  <si>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</si>
  <si>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</si>
  <si>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</si>
  <si>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</si>
  <si>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</si>
  <si>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</si>
  <si>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</si>
  <si>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</si>
  <si>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</si>
  <si>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</si>
  <si>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</si>
  <si>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</si>
  <si>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</si>
  <si>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</si>
  <si>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</si>
  <si>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</si>
  <si>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</si>
  <si>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</si>
  <si>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</si>
  <si>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</si>
  <si>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</si>
  <si>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</si>
  <si>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</si>
  <si>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</si>
  <si>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</si>
  <si>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</si>
  <si>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</si>
  <si>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</si>
  <si>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</si>
  <si>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</si>
  <si>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</si>
  <si>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</si>
  <si>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</si>
  <si>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</si>
  <si>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</si>
  <si>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현진미션 칠곡점</t>
    <phoneticPr fontId="5" type="noConversion"/>
  </si>
  <si>
    <t>대구광역시 북구 태전로1길 36 현진미션</t>
    <phoneticPr fontId="5" type="noConversion"/>
  </si>
  <si>
    <t>010-4505-2801</t>
    <phoneticPr fontId="5" type="noConversion"/>
  </si>
  <si>
    <t>장성택</t>
    <phoneticPr fontId="5" type="noConversion"/>
  </si>
  <si>
    <t xml:space="preserve">합계금액
</t>
    <phoneticPr fontId="5" type="noConversion"/>
  </si>
  <si>
    <t>3333 18 1865047 카카오뱅크 장효주</t>
    <phoneticPr fontId="5" type="noConversion"/>
  </si>
  <si>
    <t>0B5 Repair Kit</t>
    <phoneticPr fontId="5" type="noConversion"/>
  </si>
  <si>
    <t>BorgWarner</t>
    <phoneticPr fontId="5" type="noConversion"/>
  </si>
  <si>
    <t>Solenoid</t>
    <phoneticPr fontId="5" type="noConversion"/>
  </si>
  <si>
    <t>Filter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</si>
</sst>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3" sqref="E13:K13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640000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14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530000</v>
      </c>
      <c r="V13" s="51"/>
      <c r="W13" s="51"/>
      <c r="X13" s="51"/>
      <c r="Y13" s="51">
        <f t="shared" ref="Y13" si="0">U13*Q13</f>
        <v>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 t="s">
        <v>55</v>
      </c>
      <c r="M14" s="50"/>
      <c r="N14" s="50"/>
      <c r="O14" s="50"/>
      <c r="P14" s="50"/>
      <c r="Q14" s="51">
        <v>1</v>
      </c>
      <c r="R14" s="51"/>
      <c r="S14" s="51"/>
      <c r="T14" s="51"/>
      <c r="U14" s="68">
        <v>80000</v>
      </c>
      <c r="V14" s="51"/>
      <c r="W14" s="51"/>
      <c r="X14" s="51"/>
      <c r="Y14" s="51">
        <f t="shared" ref="Y14:Y20" si="1">U14*Q14</f>
        <v>80000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1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1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 t="s">
        <v>57</v>
      </c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>
        <v>1</v>
      </c>
      <c r="R17" s="51"/>
      <c r="S17" s="51"/>
      <c r="T17" s="51"/>
      <c r="U17" s="68">
        <v>30000</v>
      </c>
      <c r="V17" s="51"/>
      <c r="W17" s="51"/>
      <c r="X17" s="51"/>
      <c r="Y17" s="51">
        <f t="shared" si="1"/>
        <v>30000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1"/>
        <v>0</v>
      </c>
      <c r="Z18" s="51"/>
      <c r="AA18" s="51"/>
      <c r="AB18" s="51"/>
      <c r="AC18" s="51" t="str">
        <f t="shared" ref="AC18" si="2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1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1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640000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현진미션 칠곡점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북구 태전로1길 36 현진미션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010-4505-2801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640000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3">B13</f>
        <v>24</v>
      </c>
      <c r="C38" s="12">
        <f t="shared" si="3"/>
        <v>12</v>
      </c>
      <c r="D38" s="13">
        <f t="shared" si="3"/>
        <v>14</v>
      </c>
      <c r="E38" s="146" t="str">
        <f t="shared" si="3"/>
        <v>0B5 Repair Kit</v>
      </c>
      <c r="F38" s="147"/>
      <c r="G38" s="147"/>
      <c r="H38" s="147"/>
      <c r="I38" s="147"/>
      <c r="J38" s="147"/>
      <c r="K38" s="147"/>
      <c r="L38" s="148" t="str">
        <f>L13</f>
        <v>BorgWarner</v>
      </c>
      <c r="M38" s="149"/>
      <c r="N38" s="149"/>
      <c r="O38" s="149"/>
      <c r="P38" s="149"/>
      <c r="Q38" s="150">
        <f t="shared" ref="Q38:Q46" si="4">Q13</f>
        <v>1</v>
      </c>
      <c r="R38" s="150"/>
      <c r="S38" s="150"/>
      <c r="T38" s="150"/>
      <c r="U38" s="153">
        <f>U13</f>
        <v>530000</v>
      </c>
      <c r="V38" s="150"/>
      <c r="W38" s="150"/>
      <c r="X38" s="150"/>
      <c r="Y38" s="150">
        <f>Y13</f>
        <v>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3"/>
        <v>0</v>
      </c>
      <c r="C39" s="12">
        <f t="shared" si="3"/>
        <v>0</v>
      </c>
      <c r="D39" s="13">
        <f t="shared" si="3"/>
        <v>0</v>
      </c>
      <c r="E39" s="146" t="str">
        <f t="shared" si="3"/>
        <v>Solenoid</v>
      </c>
      <c r="F39" s="147"/>
      <c r="G39" s="147"/>
      <c r="H39" s="147"/>
      <c r="I39" s="147"/>
      <c r="J39" s="147"/>
      <c r="K39" s="147"/>
      <c r="L39" s="148" t="str">
        <f>L14</f>
        <v>BorgWarner</v>
      </c>
      <c r="M39" s="149"/>
      <c r="N39" s="149"/>
      <c r="O39" s="149"/>
      <c r="P39" s="149"/>
      <c r="Q39" s="150">
        <f t="shared" si="4"/>
        <v>1</v>
      </c>
      <c r="R39" s="150"/>
      <c r="S39" s="150"/>
      <c r="T39" s="150"/>
      <c r="U39" s="153">
        <f>U14</f>
        <v>80000</v>
      </c>
      <c r="V39" s="150"/>
      <c r="W39" s="150"/>
      <c r="X39" s="150"/>
      <c r="Y39" s="150">
        <f t="shared" ref="Y39:Y45" si="5">Y14</f>
        <v>80000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3"/>
        <v>0</v>
      </c>
      <c r="C40" s="12">
        <f t="shared" si="3"/>
        <v>0</v>
      </c>
      <c r="D40" s="13">
        <f t="shared" si="3"/>
        <v>0</v>
      </c>
      <c r="E40" s="146">
        <f t="shared" si="3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4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5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3"/>
        <v>0</v>
      </c>
      <c r="C41" s="12">
        <f t="shared" si="3"/>
        <v>0</v>
      </c>
      <c r="D41" s="13">
        <f t="shared" si="3"/>
        <v>0</v>
      </c>
      <c r="E41" s="146">
        <f t="shared" si="3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4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5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3"/>
        <v>0</v>
      </c>
      <c r="C42" s="12">
        <f t="shared" si="3"/>
        <v>0</v>
      </c>
      <c r="D42" s="13">
        <f t="shared" si="3"/>
        <v>0</v>
      </c>
      <c r="E42" s="146" t="str">
        <f t="shared" si="3"/>
        <v>Filter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4"/>
        <v>1</v>
      </c>
      <c r="R42" s="150"/>
      <c r="S42" s="150"/>
      <c r="T42" s="150"/>
      <c r="U42" s="153">
        <f>U17</f>
        <v>30000</v>
      </c>
      <c r="V42" s="150"/>
      <c r="W42" s="150"/>
      <c r="X42" s="150"/>
      <c r="Y42" s="150">
        <f t="shared" si="5"/>
        <v>30000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4"/>
        <v>0</v>
      </c>
      <c r="R43" s="150"/>
      <c r="S43" s="150"/>
      <c r="T43" s="150"/>
      <c r="U43" s="153"/>
      <c r="V43" s="150"/>
      <c r="W43" s="150"/>
      <c r="X43" s="150"/>
      <c r="Y43" s="150">
        <f t="shared" si="5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6">B19</f>
        <v>0</v>
      </c>
      <c r="C44" s="12">
        <f t="shared" si="6"/>
        <v>0</v>
      </c>
      <c r="D44" s="13">
        <f t="shared" si="6"/>
        <v>0</v>
      </c>
      <c r="E44" s="146">
        <f t="shared" si="6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4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5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6"/>
        <v>0</v>
      </c>
      <c r="C45" s="12">
        <f t="shared" si="6"/>
        <v>0</v>
      </c>
      <c r="D45" s="13">
        <f t="shared" si="6"/>
        <v>0</v>
      </c>
      <c r="E45" s="177" t="str">
        <f t="shared" si="6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4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5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6"/>
        <v>0</v>
      </c>
      <c r="C46" s="181">
        <f t="shared" si="6"/>
        <v>0</v>
      </c>
      <c r="D46" s="183">
        <f t="shared" si="6"/>
        <v>0</v>
      </c>
      <c r="E46" s="185" t="str">
        <f>E21</f>
        <v>3333 18 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4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장성택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640000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Y13:Y21 L23:L43 F23:K36 F38:K45 F13:K20 D23:E28 M13:P20 L2:L20 B23:C29 B12:E21 M23:T36 R13:T20 Q13:Q21 V13:X20 U12:U21 V23:AF36 AD13:AF20 AC13:AC21 B37:E46 L44:P45 R44:T45 Q44:Q46 U23:U46 Y46 AC38:AF43 B48:AF49 AD44:AF45 AC44:AC46 V38:AB45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2024-10-29T04:55:48Z</cp:lastPrinted>
  <dcterms:created xsi:type="dcterms:W3CDTF">2010-01-19T05:17:14Z</dcterms:created>
  <dcterms:modified xsi:type="dcterms:W3CDTF">2024-12-14T02:50:48Z</dcterms:modified>
</cp:coreProperties>
</file>