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BB1103BC-5D14-481C-97C7-C387303D1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4" i="1" l="1"/>
  <c r="AB15" i="1"/>
  <c r="X13" i="1"/>
  <c r="AB13" i="1" s="1"/>
  <c r="X16" i="1"/>
  <c r="X12" i="1"/>
  <c r="X15" i="1"/>
  <c r="AB38" i="1" l="1"/>
  <c r="X14" i="1"/>
  <c r="X39" i="1" s="1"/>
  <c r="AB40" i="1"/>
  <c r="AB16" i="1"/>
  <c r="AB41" i="1" s="1"/>
  <c r="AB17" i="1"/>
  <c r="AB18" i="1"/>
  <c r="AB44" i="1"/>
  <c r="AB45" i="1"/>
  <c r="U47" i="1"/>
  <c r="X40" i="1"/>
  <c r="X41" i="1"/>
  <c r="X17" i="1"/>
  <c r="X42" i="1" s="1"/>
  <c r="X18" i="1"/>
  <c r="X43" i="1" s="1"/>
  <c r="X19" i="1"/>
  <c r="X44" i="1" s="1"/>
  <c r="AB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39" i="1"/>
  <c r="X37" i="1"/>
  <c r="AB37" i="1"/>
  <c r="Y22" i="1" l="1"/>
  <c r="Y47" i="1" l="1"/>
  <c r="E9" i="1"/>
  <c r="E34" i="1" s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<sst xmlns="http://schemas.openxmlformats.org/spreadsheetml/2006/main" count="68" uniqueCount="58">
  <si>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</si>
  <si>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</si>
  <si>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</si>
  <si>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</si>
  <si>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</si>
  <si>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</si>
  <si>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</si>
  <si>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</si>
  <si>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</si>
  <si>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</si>
  <si>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</si>
  <si>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</si>
  <si>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</si>
  <si>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</si>
  <si>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</si>
  <si>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</si>
  <si>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</si>
  <si>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</si>
  <si>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</si>
  <si>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</si>
  <si>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</si>
  <si>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</si>
  <si>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</si>
  <si>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</si>
  <si>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</si>
  <si>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</si>
  <si>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</si>
  <si>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</si>
  <si>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</si>
  <si>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</si>
  <si>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</si>
  <si>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</si>
  <si>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</si>
  <si>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</si>
  <si>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</si>
  <si>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</si>
  <si>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</si>
  <si>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</si>
  <si>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</si>
  <si>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</si>
  <si>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</si>
  <si>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</si>
  <si>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</si>
  <si>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</si>
  <si>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</si>
  <si>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</si>
  <si>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</si>
  <si>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</si>
  <si>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</si>
  <si>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광주광역시 서구 풍서우로148</t>
    <phoneticPr fontId="5" type="noConversion"/>
  </si>
  <si>
    <t>010-8752-6273</t>
    <phoneticPr fontId="5" type="noConversion"/>
  </si>
  <si>
    <t>하정오토</t>
    <phoneticPr fontId="5" type="noConversion"/>
  </si>
  <si>
    <t>하정오토밋션</t>
    <phoneticPr fontId="5" type="noConversion"/>
  </si>
  <si>
    <t>농협 352 0106 5114 13 장효주</t>
    <phoneticPr fontId="5" type="noConversion"/>
  </si>
  <si>
    <t>VGSNAG3 9G</t>
    <phoneticPr fontId="5" type="noConversion"/>
  </si>
  <si>
    <t>BENZ</t>
    <phoneticPr fontId="5" type="noConversion"/>
  </si>
  <si>
    <t>0B5 Solenoid</t>
    <phoneticPr fontId="5" type="noConversion"/>
  </si>
  <si>
    <t>BorgWarner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</si>
</sst>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4" sqref="T14:W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52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2083400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2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>
        <f>X12*0.1</f>
        <v>120000</v>
      </c>
      <c r="AC12" s="51"/>
      <c r="AD12" s="51"/>
      <c r="AE12" s="113"/>
    </row>
    <row r="13" spans="1:31" ht="18" customHeight="1" x14ac:dyDescent="0.15">
      <c r="A13" s="8"/>
      <c r="B13" s="9">
        <v>12</v>
      </c>
      <c r="C13" s="10">
        <v>2</v>
      </c>
      <c r="D13" s="31" t="s">
        <v>56</v>
      </c>
      <c r="E13" s="32"/>
      <c r="F13" s="32"/>
      <c r="G13" s="32"/>
      <c r="H13" s="32"/>
      <c r="I13" s="32"/>
      <c r="J13" s="32"/>
      <c r="K13" s="49" t="s">
        <v>57</v>
      </c>
      <c r="L13" s="50"/>
      <c r="M13" s="50"/>
      <c r="N13" s="50"/>
      <c r="O13" s="50"/>
      <c r="P13" s="51">
        <v>2</v>
      </c>
      <c r="Q13" s="51"/>
      <c r="R13" s="51"/>
      <c r="S13" s="51"/>
      <c r="T13" s="68">
        <v>72000</v>
      </c>
      <c r="U13" s="51"/>
      <c r="V13" s="51"/>
      <c r="W13" s="51"/>
      <c r="X13" s="51">
        <f>T13*P13</f>
        <v>144000</v>
      </c>
      <c r="Y13" s="51"/>
      <c r="Z13" s="51"/>
      <c r="AA13" s="51"/>
      <c r="AB13" s="51">
        <f t="shared" ref="AB13:AB15" si="0">X13*0.1</f>
        <v>14400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ref="X14:X19" si="1">T14*P14</f>
        <v>0</v>
      </c>
      <c r="Y14" s="51"/>
      <c r="Z14" s="51"/>
      <c r="AA14" s="51"/>
      <c r="AB14" s="51">
        <f t="shared" si="0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>T15*P15</f>
        <v>0</v>
      </c>
      <c r="Y15" s="51"/>
      <c r="Z15" s="51"/>
      <c r="AA15" s="51"/>
      <c r="AB15" s="51">
        <f t="shared" si="0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>T16*P16</f>
        <v>0</v>
      </c>
      <c r="Y16" s="51"/>
      <c r="Z16" s="51"/>
      <c r="AA16" s="51"/>
      <c r="AB16" s="51">
        <f t="shared" ref="AB16:AB18" si="2">X16*0.1</f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1"/>
        <v>0</v>
      </c>
      <c r="Y17" s="51"/>
      <c r="Z17" s="51"/>
      <c r="AA17" s="51"/>
      <c r="AB17" s="51">
        <f t="shared" si="2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1"/>
        <v>0</v>
      </c>
      <c r="Y18" s="51"/>
      <c r="Z18" s="51"/>
      <c r="AA18" s="51"/>
      <c r="AB18" s="51">
        <f t="shared" si="2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605000</v>
      </c>
      <c r="U19" s="51"/>
      <c r="V19" s="51"/>
      <c r="W19" s="51"/>
      <c r="X19" s="51">
        <f t="shared" si="1"/>
        <v>605000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2083400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하정오토밋션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광주광역시 서구 풍서우로148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010-8752-6273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2083400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2</v>
      </c>
      <c r="D37" s="146" t="str">
        <f t="shared" si="3"/>
        <v>VGSNAG3 9G</v>
      </c>
      <c r="E37" s="147"/>
      <c r="F37" s="147"/>
      <c r="G37" s="147"/>
      <c r="H37" s="147"/>
      <c r="I37" s="147"/>
      <c r="J37" s="147"/>
      <c r="K37" s="148" t="str">
        <f>K12</f>
        <v>BENZ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120000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12</v>
      </c>
      <c r="C38" s="13">
        <f t="shared" si="3"/>
        <v>2</v>
      </c>
      <c r="D38" s="146" t="str">
        <f t="shared" si="3"/>
        <v>0B5 Solenoid</v>
      </c>
      <c r="E38" s="147"/>
      <c r="F38" s="147"/>
      <c r="G38" s="147"/>
      <c r="H38" s="147"/>
      <c r="I38" s="147"/>
      <c r="J38" s="147"/>
      <c r="K38" s="148" t="str">
        <f>K13</f>
        <v>BorgWarner</v>
      </c>
      <c r="L38" s="149"/>
      <c r="M38" s="149"/>
      <c r="N38" s="149"/>
      <c r="O38" s="149"/>
      <c r="P38" s="150">
        <f t="shared" si="4"/>
        <v>2</v>
      </c>
      <c r="Q38" s="150"/>
      <c r="R38" s="150"/>
      <c r="S38" s="150"/>
      <c r="T38" s="153">
        <f>T13</f>
        <v>72000</v>
      </c>
      <c r="U38" s="150"/>
      <c r="V38" s="150"/>
      <c r="W38" s="150"/>
      <c r="X38" s="150">
        <f t="shared" ref="X38:X44" si="5">X13</f>
        <v>144000</v>
      </c>
      <c r="Y38" s="150"/>
      <c r="Z38" s="150"/>
      <c r="AA38" s="150"/>
      <c r="AB38" s="150">
        <f>AB13</f>
        <v>14400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>
        <f t="shared" si="3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>
        <f t="shared" si="3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605000</v>
      </c>
      <c r="U44" s="150"/>
      <c r="V44" s="150"/>
      <c r="W44" s="150"/>
      <c r="X44" s="150">
        <f t="shared" si="5"/>
        <v>605000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>농협 352 0106 5114 13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하정오토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2083400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E12:J19 A47:AE48 AC43:AE44 AB43:AB45 U37:AA44 Y12:AA19 O1:AE10 L3:N10 K1:N2 E1:J10 A11:D20 X12:X20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2024-12-02T06:39:16Z</cp:lastPrinted>
  <dcterms:created xsi:type="dcterms:W3CDTF">2010-01-19T05:17:14Z</dcterms:created>
  <dcterms:modified xsi:type="dcterms:W3CDTF">2024-12-02T06:56:30Z</dcterms:modified>
</cp:coreProperties>
</file>