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3FB6A602-158A-4220-8FB9-8C63E1530209}" xr6:coauthVersionLast="47" xr6:coauthVersionMax="47" xr10:uidLastSave="{00000000-0000-0000-0000-000000000000}"/>
  <bookViews>
    <workbookView xWindow="345" yWindow="34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<sst xmlns="http://schemas.openxmlformats.org/spreadsheetml/2006/main" count="67" uniqueCount="57">
  <si>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</si>
  <si>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</si>
  <si>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</si>
  <si>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</si>
  <si>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</si>
  <si>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</si>
  <si>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</si>
  <si>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</si>
  <si>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</si>
  <si>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</si>
  <si>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</si>
  <si>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</si>
  <si>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</si>
  <si>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</si>
  <si>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</si>
  <si>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</si>
  <si>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</si>
  <si>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</si>
  <si>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</si>
  <si>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</si>
  <si>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</si>
  <si>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</si>
  <si>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</si>
  <si>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</si>
  <si>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</si>
  <si>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</si>
  <si>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</si>
  <si>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</si>
  <si>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</si>
  <si>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</si>
  <si>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</si>
  <si>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</si>
  <si>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</si>
  <si>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</si>
  <si>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</si>
  <si>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</si>
  <si>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</si>
  <si>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</si>
  <si>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</si>
  <si>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</si>
  <si>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</si>
  <si>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</si>
  <si>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</si>
  <si>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</si>
  <si>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</si>
  <si>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</si>
  <si>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</si>
  <si>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</si>
  <si>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</si>
  <si>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</si>
  <si>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</si>
  <si>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</si>
  <si>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</si>
  <si>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미수금</t>
    <phoneticPr fontId="5" type="noConversion"/>
  </si>
  <si>
    <t xml:space="preserve">0B5 Cloen </t>
    <phoneticPr fontId="5" type="noConversion"/>
  </si>
  <si>
    <t>ATC 13-1 Original New</t>
    <phoneticPr fontId="5" type="noConversion"/>
  </si>
  <si>
    <t>BMW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</si>
</sst>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2" sqref="D12:J12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48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49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50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SUM(X12:AA18)</f>
        <v>2100000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10</v>
      </c>
      <c r="C12" s="10">
        <v>11</v>
      </c>
      <c r="D12" s="31" t="s">
        <v>54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100000</v>
      </c>
      <c r="U12" s="51"/>
      <c r="V12" s="51"/>
      <c r="W12" s="51"/>
      <c r="X12" s="51">
        <f>T12*P12</f>
        <v>100000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55</v>
      </c>
      <c r="E13" s="32"/>
      <c r="F13" s="32"/>
      <c r="G13" s="32"/>
      <c r="H13" s="32"/>
      <c r="I13" s="32"/>
      <c r="J13" s="32"/>
      <c r="K13" s="49" t="s">
        <v>56</v>
      </c>
      <c r="L13" s="50"/>
      <c r="M13" s="50"/>
      <c r="N13" s="50"/>
      <c r="O13" s="50"/>
      <c r="P13" s="51">
        <v>1</v>
      </c>
      <c r="Q13" s="51"/>
      <c r="R13" s="51"/>
      <c r="S13" s="51"/>
      <c r="T13" s="68">
        <v>2000000</v>
      </c>
      <c r="U13" s="51"/>
      <c r="V13" s="51"/>
      <c r="W13" s="51"/>
      <c r="X13" s="51">
        <f t="shared" ref="X13:X19" si="0">T13*P13</f>
        <v>2000000</v>
      </c>
      <c r="Y13" s="51"/>
      <c r="Z13" s="51"/>
      <c r="AA13" s="51"/>
      <c r="AB13" s="51"/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/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/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 t="str">
        <f t="shared" ref="AB17" si="1">IF(T17="","",X17*0.1)</f>
        <v/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/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53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2948000</v>
      </c>
      <c r="U19" s="51"/>
      <c r="V19" s="51"/>
      <c r="W19" s="51"/>
      <c r="X19" s="51">
        <f t="shared" si="0"/>
        <v>2948000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52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 t="str">
        <f>IF(T21="","",P21*T21)</f>
        <v/>
      </c>
      <c r="Y20" s="63"/>
      <c r="Z20" s="63"/>
      <c r="AA20" s="64"/>
      <c r="AB20" s="62" t="str">
        <f>IF(T20="","",#REF!*0.1)</f>
        <v/>
      </c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51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47</v>
      </c>
      <c r="V22" s="155"/>
      <c r="W22" s="155"/>
      <c r="X22" s="155"/>
      <c r="Y22" s="122">
        <f>X19+E9</f>
        <v>5048000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조이오토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북구 연암로42길 43-1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010-4141-9634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2100000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11</v>
      </c>
      <c r="D37" s="146" t="str">
        <f t="shared" si="2"/>
        <v xml:space="preserve">0B5 Cloen 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100000</v>
      </c>
      <c r="U37" s="150"/>
      <c r="V37" s="150"/>
      <c r="W37" s="150"/>
      <c r="X37" s="150">
        <f>X12</f>
        <v>100000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ATC 13-1 Original New</v>
      </c>
      <c r="E38" s="147"/>
      <c r="F38" s="147"/>
      <c r="G38" s="147"/>
      <c r="H38" s="147"/>
      <c r="I38" s="147"/>
      <c r="J38" s="147"/>
      <c r="K38" s="148" t="str">
        <f>K13</f>
        <v>BMW</v>
      </c>
      <c r="L38" s="149"/>
      <c r="M38" s="149"/>
      <c r="N38" s="149"/>
      <c r="O38" s="149"/>
      <c r="P38" s="150">
        <f t="shared" si="3"/>
        <v>1</v>
      </c>
      <c r="Q38" s="150"/>
      <c r="R38" s="150"/>
      <c r="S38" s="150"/>
      <c r="T38" s="153">
        <f>T13</f>
        <v>2000000</v>
      </c>
      <c r="U38" s="150"/>
      <c r="V38" s="150"/>
      <c r="W38" s="150"/>
      <c r="X38" s="150">
        <f t="shared" ref="X38:X44" si="4">X13</f>
        <v>2000000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>미수금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2948000</v>
      </c>
      <c r="U44" s="150"/>
      <c r="V44" s="150"/>
      <c r="W44" s="150"/>
      <c r="X44" s="150">
        <f t="shared" si="4"/>
        <v>2948000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>농협 352 2197 5088 53 윤인숙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 t="str">
        <f>AB20</f>
        <v/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조희옥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5048000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C12:AE19 AB12:AB20 A36:D45 K43:O44 Q43:S44 P43:P45 T22:T45 X45 X12:X20 A47:AE48 AC43:AE44 AB43:AB45 U37:AA44 AB37:AE42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2024-10-12T05:00:53Z</cp:lastPrinted>
  <dcterms:created xsi:type="dcterms:W3CDTF">2010-01-19T05:17:14Z</dcterms:created>
  <dcterms:modified xsi:type="dcterms:W3CDTF">2024-10-12T05:05:33Z</dcterms:modified>
</cp:coreProperties>
</file>