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326C695E-1AE8-4CA5-849A-082B3733FCAF}" xr6:coauthVersionLast="47" xr6:coauthVersionMax="47" xr10:uidLastSave="{00000000-0000-0000-0000-000000000000}"/>
  <bookViews>
    <workbookView xWindow="765" yWindow="25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2" i="1"/>
  <c r="Y43" i="1"/>
  <c r="Y44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<sst xmlns="http://schemas.openxmlformats.org/spreadsheetml/2006/main" count="73" uniqueCount="61">
  <si>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</si>
  <si>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</si>
  <si>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</si>
  <si>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</si>
  <si>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</si>
  <si>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</si>
  <si>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</si>
  <si>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</si>
  <si>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</si>
  <si>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</si>
  <si>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</si>
  <si>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</si>
  <si>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</si>
  <si>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</si>
  <si>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</si>
  <si>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</si>
  <si>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</si>
  <si>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</si>
  <si>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</si>
  <si>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</si>
  <si>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</si>
  <si>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</si>
  <si>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</si>
  <si>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</si>
  <si>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</si>
  <si>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</si>
  <si>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</si>
  <si>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</si>
  <si>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</si>
  <si>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</si>
  <si>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</si>
  <si>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</si>
  <si>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</si>
  <si>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</si>
  <si>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</si>
  <si>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</si>
  <si>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</si>
  <si>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</si>
  <si>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</si>
  <si>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</si>
  <si>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</si>
  <si>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</si>
  <si>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</si>
  <si>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</si>
  <si>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</si>
  <si>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</si>
  <si>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</si>
  <si>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</si>
  <si>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현진미션 칠곡점</t>
    <phoneticPr fontId="5" type="noConversion"/>
  </si>
  <si>
    <t>대구광역시 북구 태전로1길 36 현진미션</t>
    <phoneticPr fontId="5" type="noConversion"/>
  </si>
  <si>
    <t>010-4505-2801</t>
    <phoneticPr fontId="5" type="noConversion"/>
  </si>
  <si>
    <t>장성택</t>
    <phoneticPr fontId="5" type="noConversion"/>
  </si>
  <si>
    <t xml:space="preserve">합계금액
</t>
    <phoneticPr fontId="5" type="noConversion"/>
  </si>
  <si>
    <t>3333 18 1865047 카카오뱅크 장효주</t>
    <phoneticPr fontId="5" type="noConversion"/>
  </si>
  <si>
    <t>0B5 Repair Kit</t>
    <phoneticPr fontId="5" type="noConversion"/>
  </si>
  <si>
    <t>BorgWarner</t>
    <phoneticPr fontId="5" type="noConversion"/>
  </si>
  <si>
    <t>Solenoid</t>
    <phoneticPr fontId="5" type="noConversion"/>
  </si>
  <si>
    <t>Disc</t>
    <phoneticPr fontId="5" type="noConversion"/>
  </si>
  <si>
    <t>Gasket</t>
    <phoneticPr fontId="5" type="noConversion"/>
  </si>
  <si>
    <t>Corteco</t>
    <phoneticPr fontId="5" type="noConversion"/>
  </si>
  <si>
    <t>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</si>
</sst>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52</v>
      </c>
      <c r="D10" s="137"/>
      <c r="E10" s="137"/>
      <c r="F10" s="143">
        <f>SUM(Y13:AB19)</f>
        <v>770000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29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520000</v>
      </c>
      <c r="V13" s="69"/>
      <c r="W13" s="69"/>
      <c r="X13" s="69"/>
      <c r="Y13" s="69">
        <f>U13*Q13</f>
        <v>520000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80000</v>
      </c>
      <c r="V14" s="69"/>
      <c r="W14" s="69"/>
      <c r="X14" s="69"/>
      <c r="Y14" s="69">
        <f t="shared" ref="Y14:Y20" si="0">U14*Q14</f>
        <v>80000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 t="s">
        <v>55</v>
      </c>
      <c r="M15" s="108"/>
      <c r="N15" s="108"/>
      <c r="O15" s="108"/>
      <c r="P15" s="108"/>
      <c r="Q15" s="69">
        <v>1</v>
      </c>
      <c r="R15" s="69"/>
      <c r="S15" s="69"/>
      <c r="T15" s="69"/>
      <c r="U15" s="68">
        <v>130000</v>
      </c>
      <c r="V15" s="69"/>
      <c r="W15" s="69"/>
      <c r="X15" s="69"/>
      <c r="Y15" s="69">
        <f t="shared" si="0"/>
        <v>130000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 t="s">
        <v>58</v>
      </c>
      <c r="F16" s="106"/>
      <c r="G16" s="106"/>
      <c r="H16" s="106"/>
      <c r="I16" s="106"/>
      <c r="J16" s="106"/>
      <c r="K16" s="106"/>
      <c r="L16" s="107" t="s">
        <v>59</v>
      </c>
      <c r="M16" s="108"/>
      <c r="N16" s="108"/>
      <c r="O16" s="108"/>
      <c r="P16" s="108"/>
      <c r="Q16" s="69">
        <v>1</v>
      </c>
      <c r="R16" s="69"/>
      <c r="S16" s="69"/>
      <c r="T16" s="69"/>
      <c r="U16" s="68">
        <v>10000</v>
      </c>
      <c r="V16" s="69"/>
      <c r="W16" s="69"/>
      <c r="X16" s="69"/>
      <c r="Y16" s="69">
        <f t="shared" si="0"/>
        <v>10000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 t="s">
        <v>60</v>
      </c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>
        <v>1</v>
      </c>
      <c r="R17" s="69"/>
      <c r="S17" s="69"/>
      <c r="T17" s="69"/>
      <c r="U17" s="68">
        <v>30000</v>
      </c>
      <c r="V17" s="69"/>
      <c r="W17" s="69"/>
      <c r="X17" s="69"/>
      <c r="Y17" s="69">
        <f t="shared" si="0"/>
        <v>30000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580000</v>
      </c>
      <c r="V20" s="69"/>
      <c r="W20" s="69"/>
      <c r="X20" s="69"/>
      <c r="Y20" s="69">
        <f t="shared" si="0"/>
        <v>580000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1350000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현진미션 칠곡점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태전로1길 36 현진미션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010-4505-2801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770000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29</v>
      </c>
      <c r="E38" s="38" t="str">
        <f t="shared" si="2"/>
        <v>0B5 Repair Kit</v>
      </c>
      <c r="F38" s="39"/>
      <c r="G38" s="39"/>
      <c r="H38" s="39"/>
      <c r="I38" s="39"/>
      <c r="J38" s="39"/>
      <c r="K38" s="39"/>
      <c r="L38" s="40" t="str">
        <f>L13</f>
        <v>BorgWarner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520000</v>
      </c>
      <c r="V38" s="36"/>
      <c r="W38" s="36"/>
      <c r="X38" s="36"/>
      <c r="Y38" s="36">
        <f>Y13</f>
        <v>520000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Solenoid</v>
      </c>
      <c r="F39" s="39"/>
      <c r="G39" s="39"/>
      <c r="H39" s="39"/>
      <c r="I39" s="39"/>
      <c r="J39" s="39"/>
      <c r="K39" s="39"/>
      <c r="L39" s="40" t="str">
        <f>L14</f>
        <v>BorgWarner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80000</v>
      </c>
      <c r="V39" s="36"/>
      <c r="W39" s="36"/>
      <c r="X39" s="36"/>
      <c r="Y39" s="36">
        <f t="shared" ref="Y39:Y45" si="4">Y14</f>
        <v>80000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Disc</v>
      </c>
      <c r="F40" s="39"/>
      <c r="G40" s="39"/>
      <c r="H40" s="39"/>
      <c r="I40" s="39"/>
      <c r="J40" s="39"/>
      <c r="K40" s="39"/>
      <c r="L40" s="40" t="str">
        <f>L15</f>
        <v>BorgWarner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130000</v>
      </c>
      <c r="V40" s="36"/>
      <c r="W40" s="36"/>
      <c r="X40" s="36"/>
      <c r="Y40" s="36">
        <f t="shared" si="4"/>
        <v>130000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 t="str">
        <f t="shared" si="2"/>
        <v>Gasket</v>
      </c>
      <c r="F41" s="39"/>
      <c r="G41" s="39"/>
      <c r="H41" s="39"/>
      <c r="I41" s="39"/>
      <c r="J41" s="39"/>
      <c r="K41" s="39"/>
      <c r="L41" s="40" t="str">
        <f>L16</f>
        <v>Corteco</v>
      </c>
      <c r="M41" s="41"/>
      <c r="N41" s="41"/>
      <c r="O41" s="41"/>
      <c r="P41" s="41"/>
      <c r="Q41" s="36">
        <f t="shared" si="3"/>
        <v>1</v>
      </c>
      <c r="R41" s="36"/>
      <c r="S41" s="36"/>
      <c r="T41" s="36"/>
      <c r="U41" s="42">
        <f>U16</f>
        <v>10000</v>
      </c>
      <c r="V41" s="36"/>
      <c r="W41" s="36"/>
      <c r="X41" s="36"/>
      <c r="Y41" s="36">
        <f t="shared" si="4"/>
        <v>10000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 t="str">
        <f t="shared" si="2"/>
        <v>Filter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1</v>
      </c>
      <c r="R42" s="36"/>
      <c r="S42" s="36"/>
      <c r="T42" s="36"/>
      <c r="U42" s="42">
        <f>U17</f>
        <v>30000</v>
      </c>
      <c r="V42" s="36"/>
      <c r="W42" s="36"/>
      <c r="X42" s="36"/>
      <c r="Y42" s="36">
        <f t="shared" si="4"/>
        <v>30000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580000</v>
      </c>
      <c r="V45" s="36"/>
      <c r="W45" s="36"/>
      <c r="X45" s="36"/>
      <c r="Y45" s="36">
        <f t="shared" si="4"/>
        <v>580000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장성택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1350000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2024-10-29T04:55:48Z</cp:lastPrinted>
  <dcterms:created xsi:type="dcterms:W3CDTF">2010-01-19T05:17:14Z</dcterms:created>
  <dcterms:modified xsi:type="dcterms:W3CDTF">2024-10-29T09:39:46Z</dcterms:modified>
</cp:coreProperties>
</file>