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64E4CDEC-06EA-4A0D-A9C5-E99D20410810}" xr6:coauthVersionLast="47" xr6:coauthVersionMax="47" xr10:uidLastSave="{00000000-0000-0000-0000-000000000000}"/>
  <bookViews>
    <workbookView xWindow="10050" yWindow="64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X39" i="1" s="1"/>
  <c r="X15" i="1"/>
  <c r="X16" i="1"/>
  <c r="AB16" i="1" s="1"/>
  <c r="AB41" i="1" s="1"/>
  <c r="X17" i="1"/>
  <c r="X18" i="1"/>
  <c r="X12" i="1"/>
  <c r="AB15" i="1"/>
  <c r="AB40" i="1" s="1"/>
  <c r="AB17" i="1"/>
  <c r="AB18" i="1"/>
  <c r="AB43" i="1" s="1"/>
  <c r="AB45" i="1"/>
  <c r="U47" i="1"/>
  <c r="X40" i="1"/>
  <c r="X41" i="1"/>
  <c r="X42" i="1"/>
  <c r="X43" i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X38" i="1"/>
  <c r="AB14" i="1"/>
  <c r="AB39" i="1" s="1"/>
  <c r="X37" i="1"/>
  <c r="AB37" i="1"/>
  <c r="E9" i="1" l="1"/>
  <c r="Y22" i="1"/>
  <c r="E34" i="1" l="1"/>
  <c r="Y47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<sst xmlns="http://schemas.openxmlformats.org/spreadsheetml/2006/main" count="67" uniqueCount="57">
  <si>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</si>
  <si>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</si>
  <si>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</si>
  <si>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</si>
  <si>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</si>
  <si>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</si>
  <si>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</si>
  <si>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</si>
  <si>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</si>
  <si>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</si>
  <si>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</si>
  <si>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</si>
  <si>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</si>
  <si>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</si>
  <si>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</si>
  <si>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</si>
  <si>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</si>
  <si>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</si>
  <si>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</si>
  <si>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</si>
  <si>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</si>
  <si>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</si>
  <si>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</si>
  <si>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</si>
  <si>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</si>
  <si>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</si>
  <si>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</si>
  <si>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</si>
  <si>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</si>
  <si>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</si>
  <si>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</si>
  <si>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</si>
  <si>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</si>
  <si>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</si>
  <si>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</si>
  <si>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</si>
  <si>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</si>
  <si>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</si>
  <si>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</si>
  <si>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</si>
  <si>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</si>
  <si>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</si>
  <si>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</si>
  <si>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</si>
  <si>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</si>
  <si>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</si>
  <si>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</si>
  <si>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</si>
  <si>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</si>
  <si>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</si>
  <si>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</si>
  <si>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</si>
  <si>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</si>
  <si>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</si>
  <si>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입금</t>
    <phoneticPr fontId="5" type="noConversion"/>
  </si>
  <si>
    <t>8HP 오일팬</t>
    <phoneticPr fontId="5" type="noConversion"/>
  </si>
  <si>
    <t>BMTSR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</si>
</sst>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4" sqref="T14:W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55000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7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/>
      <c r="Q12" s="69"/>
      <c r="R12" s="69"/>
      <c r="S12" s="69"/>
      <c r="T12" s="68">
        <v>-800000</v>
      </c>
      <c r="U12" s="69"/>
      <c r="V12" s="69"/>
      <c r="W12" s="69"/>
      <c r="X12" s="69">
        <f>T12*P12</f>
        <v>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>
        <v>11</v>
      </c>
      <c r="C13" s="10">
        <v>12</v>
      </c>
      <c r="D13" s="105" t="s">
        <v>55</v>
      </c>
      <c r="E13" s="106"/>
      <c r="F13" s="106"/>
      <c r="G13" s="106"/>
      <c r="H13" s="106"/>
      <c r="I13" s="106"/>
      <c r="J13" s="106"/>
      <c r="K13" s="107" t="s">
        <v>56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50000</v>
      </c>
      <c r="U13" s="69"/>
      <c r="V13" s="69"/>
      <c r="W13" s="69"/>
      <c r="X13" s="69">
        <f t="shared" ref="X13:X18" si="0">T13*P13</f>
        <v>50000</v>
      </c>
      <c r="Y13" s="69"/>
      <c r="Z13" s="69"/>
      <c r="AA13" s="69"/>
      <c r="AB13" s="69">
        <f t="shared" ref="AB13:AB18" si="1">X13*0.1</f>
        <v>5000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7226500</v>
      </c>
      <c r="U19" s="69"/>
      <c r="V19" s="69"/>
      <c r="W19" s="69"/>
      <c r="X19" s="69">
        <f t="shared" ref="X19" si="2">T19*P19</f>
        <v>7226500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7281500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55000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3">A12</f>
        <v>24</v>
      </c>
      <c r="B37" s="12">
        <f t="shared" si="3"/>
        <v>11</v>
      </c>
      <c r="C37" s="13">
        <f t="shared" si="3"/>
        <v>7</v>
      </c>
      <c r="D37" s="38" t="str">
        <f t="shared" si="3"/>
        <v>입금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4">P12</f>
        <v>0</v>
      </c>
      <c r="Q37" s="36"/>
      <c r="R37" s="36"/>
      <c r="S37" s="36"/>
      <c r="T37" s="42">
        <f>T12</f>
        <v>-800000</v>
      </c>
      <c r="U37" s="36"/>
      <c r="V37" s="36"/>
      <c r="W37" s="36"/>
      <c r="X37" s="36">
        <f>X12</f>
        <v>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3"/>
        <v>0</v>
      </c>
      <c r="B38" s="12">
        <f t="shared" si="3"/>
        <v>11</v>
      </c>
      <c r="C38" s="13">
        <f t="shared" si="3"/>
        <v>12</v>
      </c>
      <c r="D38" s="38" t="str">
        <f t="shared" si="3"/>
        <v>8HP 오일팬</v>
      </c>
      <c r="E38" s="39"/>
      <c r="F38" s="39"/>
      <c r="G38" s="39"/>
      <c r="H38" s="39"/>
      <c r="I38" s="39"/>
      <c r="J38" s="39"/>
      <c r="K38" s="40" t="str">
        <f>K13</f>
        <v>BMTSR</v>
      </c>
      <c r="L38" s="41"/>
      <c r="M38" s="41"/>
      <c r="N38" s="41"/>
      <c r="O38" s="41"/>
      <c r="P38" s="36">
        <f t="shared" si="4"/>
        <v>1</v>
      </c>
      <c r="Q38" s="36"/>
      <c r="R38" s="36"/>
      <c r="S38" s="36"/>
      <c r="T38" s="42">
        <f>T13</f>
        <v>50000</v>
      </c>
      <c r="U38" s="36"/>
      <c r="V38" s="36"/>
      <c r="W38" s="36"/>
      <c r="X38" s="36">
        <f t="shared" ref="X38:X44" si="5">X13</f>
        <v>50000</v>
      </c>
      <c r="Y38" s="36"/>
      <c r="Z38" s="36"/>
      <c r="AA38" s="36"/>
      <c r="AB38" s="36">
        <f>AB13</f>
        <v>5000</v>
      </c>
      <c r="AC38" s="36"/>
      <c r="AD38" s="36"/>
      <c r="AE38" s="37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38">
        <f t="shared" si="3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4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5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38">
        <f t="shared" si="3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4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5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38">
        <f t="shared" si="3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4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5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4"/>
        <v>0</v>
      </c>
      <c r="Q42" s="36"/>
      <c r="R42" s="36"/>
      <c r="S42" s="36"/>
      <c r="T42" s="42"/>
      <c r="U42" s="36"/>
      <c r="V42" s="36"/>
      <c r="W42" s="36"/>
      <c r="X42" s="36">
        <f t="shared" si="5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38">
        <f t="shared" si="6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4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5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43" t="str">
        <f t="shared" si="6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4"/>
        <v>1</v>
      </c>
      <c r="Q44" s="36"/>
      <c r="R44" s="36"/>
      <c r="S44" s="36"/>
      <c r="T44" s="42">
        <f>T19</f>
        <v>7226500</v>
      </c>
      <c r="U44" s="36"/>
      <c r="V44" s="36"/>
      <c r="W44" s="36"/>
      <c r="X44" s="36">
        <f t="shared" si="5"/>
        <v>7226500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6"/>
        <v>0</v>
      </c>
      <c r="B45" s="47">
        <f t="shared" si="6"/>
        <v>0</v>
      </c>
      <c r="C45" s="49">
        <f t="shared" si="6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4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7281500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K22:K42 E22:J35 E37:J44 E12:J19 C22:D27 L12:O19 K1:K19 A22:B28 A11:D20 L22:S35 Q12:S19 P12:P20 U12:W19 T11:T20 U22:AE35 AB37:AE42 A36:D45 K43:O44 Q43:S44 P43:P45 T22:T45 X45 AC12:AE19 A47:AE48 AC43:AE44 AB43:AB45 U37:AA44 AB12:AB20 X12:X20 Y12:AA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2024-11-12T01:35:57Z</cp:lastPrinted>
  <dcterms:created xsi:type="dcterms:W3CDTF">2010-01-19T05:17:14Z</dcterms:created>
  <dcterms:modified xsi:type="dcterms:W3CDTF">2024-11-12T01:37:06Z</dcterms:modified>
</cp:coreProperties>
</file>