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669EF285-EE44-4E39-8572-5C8D135F86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X39" i="1" s="1"/>
  <c r="X15" i="1"/>
  <c r="X40" i="1" s="1"/>
  <c r="X16" i="1"/>
  <c r="AB16" i="1" s="1"/>
  <c r="AB41" i="1" s="1"/>
  <c r="X17" i="1"/>
  <c r="X18" i="1"/>
  <c r="X12" i="1"/>
  <c r="AB17" i="1"/>
  <c r="AB18" i="1"/>
  <c r="AB43" i="1" s="1"/>
  <c r="AB45" i="1"/>
  <c r="U47" i="1"/>
  <c r="X41" i="1"/>
  <c r="X42" i="1"/>
  <c r="X43" i="1"/>
  <c r="X19" i="1"/>
  <c r="X44" i="1" s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AB15" i="1" l="1"/>
  <c r="AB40" i="1" s="1"/>
  <c r="AB44" i="1"/>
  <c r="X38" i="1"/>
  <c r="AB14" i="1"/>
  <c r="AB39" i="1" s="1"/>
  <c r="X37" i="1"/>
  <c r="AB37" i="1"/>
  <c r="E9" i="1" l="1"/>
  <c r="Y22" i="1"/>
  <c r="E34" i="1" l="1"/>
  <c r="Y47" i="1"/>
</calcChain>
</file>

<file path=xl/sharedStrings.xml><?xml version="1.0" encoding="utf-8"?>
<sst xmlns="http://schemas.openxmlformats.org/spreadsheetml/2006/main" count="71" uniqueCount="61">
  <si>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</si>
  <si>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</si>
  <si>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</si>
  <si>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</si>
  <si>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</si>
  <si>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</si>
  <si>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</si>
  <si>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</si>
  <si>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</si>
  <si>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</si>
  <si>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</si>
  <si>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</si>
  <si>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</si>
  <si>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</si>
  <si>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</si>
  <si>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</si>
  <si>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</si>
  <si>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</si>
  <si>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</si>
  <si>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</si>
  <si>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</si>
  <si>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</si>
  <si>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</si>
  <si>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</si>
  <si>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</si>
  <si>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</si>
  <si>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</si>
  <si>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</si>
  <si>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</si>
  <si>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</si>
  <si>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</si>
  <si>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</si>
  <si>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</si>
  <si>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</si>
  <si>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</si>
  <si>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</si>
  <si>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</si>
  <si>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</si>
  <si>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</si>
  <si>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</si>
  <si>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</si>
  <si>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</si>
  <si>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</si>
  <si>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</si>
  <si>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</si>
  <si>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</si>
  <si>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</si>
  <si>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</si>
  <si>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</si>
  <si>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</si>
  <si>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대구오토정비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</si>
  <si>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</si>
  <si>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</si>
  <si>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</si>
  <si>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>AUDI</t>
    <phoneticPr fontId="5" type="noConversion"/>
  </si>
  <si>
    <t>대품 필요</t>
    <phoneticPr fontId="5" type="noConversion"/>
  </si>
  <si>
    <t>0B5 CLUTCH rebuild</t>
    <phoneticPr fontId="5" type="noConversion"/>
  </si>
  <si>
    <t>0B5 Filter SET</t>
    <phoneticPr fontId="5" type="noConversion"/>
  </si>
  <si>
    <t>0B5 Gasket</t>
    <phoneticPr fontId="5" type="noConversion"/>
  </si>
  <si>
    <t>Corteco</t>
    <phoneticPr fontId="5" type="noConversion"/>
  </si>
  <si>
    <t>BTS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</si>
</sst>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K15" sqref="K15:O15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50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51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52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SUM(X12:AE18)</f>
        <v>709500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11</v>
      </c>
      <c r="C12" s="10">
        <v>30</v>
      </c>
      <c r="D12" s="31" t="s">
        <v>56</v>
      </c>
      <c r="E12" s="32"/>
      <c r="F12" s="32"/>
      <c r="G12" s="32"/>
      <c r="H12" s="32"/>
      <c r="I12" s="32"/>
      <c r="J12" s="32"/>
      <c r="K12" s="49" t="s">
        <v>54</v>
      </c>
      <c r="L12" s="50"/>
      <c r="M12" s="50"/>
      <c r="N12" s="50"/>
      <c r="O12" s="50"/>
      <c r="P12" s="51">
        <v>1</v>
      </c>
      <c r="Q12" s="51"/>
      <c r="R12" s="51"/>
      <c r="S12" s="51"/>
      <c r="T12" s="68">
        <v>600000</v>
      </c>
      <c r="U12" s="51"/>
      <c r="V12" s="51"/>
      <c r="W12" s="51"/>
      <c r="X12" s="51">
        <f>T12*P12</f>
        <v>600000</v>
      </c>
      <c r="Y12" s="51"/>
      <c r="Z12" s="51"/>
      <c r="AA12" s="51"/>
      <c r="AB12" s="51">
        <v>60000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55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8" si="0">T13*P13</f>
        <v>0</v>
      </c>
      <c r="Y13" s="51"/>
      <c r="Z13" s="51"/>
      <c r="AA13" s="51"/>
      <c r="AB13" s="51">
        <f t="shared" ref="AB13:AB18" si="1">X13*0.1</f>
        <v>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 t="s">
        <v>57</v>
      </c>
      <c r="E14" s="32"/>
      <c r="F14" s="32"/>
      <c r="G14" s="32"/>
      <c r="H14" s="32"/>
      <c r="I14" s="32"/>
      <c r="J14" s="32"/>
      <c r="K14" s="49" t="s">
        <v>60</v>
      </c>
      <c r="L14" s="50"/>
      <c r="M14" s="50"/>
      <c r="N14" s="50"/>
      <c r="O14" s="50"/>
      <c r="P14" s="51">
        <v>1</v>
      </c>
      <c r="Q14" s="51"/>
      <c r="R14" s="51"/>
      <c r="S14" s="51"/>
      <c r="T14" s="68">
        <v>35000</v>
      </c>
      <c r="U14" s="51"/>
      <c r="V14" s="51"/>
      <c r="W14" s="51"/>
      <c r="X14" s="51">
        <f t="shared" si="0"/>
        <v>35000</v>
      </c>
      <c r="Y14" s="51"/>
      <c r="Z14" s="51"/>
      <c r="AA14" s="51"/>
      <c r="AB14" s="51">
        <f t="shared" si="1"/>
        <v>3500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 t="s">
        <v>58</v>
      </c>
      <c r="E15" s="32"/>
      <c r="F15" s="32"/>
      <c r="G15" s="32"/>
      <c r="H15" s="32"/>
      <c r="I15" s="32"/>
      <c r="J15" s="32"/>
      <c r="K15" s="49" t="s">
        <v>59</v>
      </c>
      <c r="L15" s="50"/>
      <c r="M15" s="50"/>
      <c r="N15" s="50"/>
      <c r="O15" s="50"/>
      <c r="P15" s="51">
        <v>1</v>
      </c>
      <c r="Q15" s="51"/>
      <c r="R15" s="51"/>
      <c r="S15" s="51"/>
      <c r="T15" s="68">
        <v>10000</v>
      </c>
      <c r="U15" s="51"/>
      <c r="V15" s="51"/>
      <c r="W15" s="51"/>
      <c r="X15" s="51">
        <f t="shared" si="0"/>
        <v>10000</v>
      </c>
      <c r="Y15" s="51"/>
      <c r="Z15" s="51"/>
      <c r="AA15" s="51"/>
      <c r="AB15" s="51">
        <f t="shared" si="1"/>
        <v>1000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49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9756500</v>
      </c>
      <c r="U19" s="51"/>
      <c r="V19" s="51"/>
      <c r="W19" s="51"/>
      <c r="X19" s="51">
        <f t="shared" ref="X19" si="2">T19*P19</f>
        <v>9756500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53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48</v>
      </c>
      <c r="V22" s="155"/>
      <c r="W22" s="155"/>
      <c r="X22" s="155"/>
      <c r="Y22" s="122">
        <f>SUM(X12:AE19)</f>
        <v>10466000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대구오토정비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대구광역시 달서구 장기로65길 7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010-3542-4069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709500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3">A12</f>
        <v>24</v>
      </c>
      <c r="B37" s="12">
        <f t="shared" si="3"/>
        <v>11</v>
      </c>
      <c r="C37" s="13">
        <f t="shared" si="3"/>
        <v>30</v>
      </c>
      <c r="D37" s="146" t="str">
        <f t="shared" si="3"/>
        <v>0B5 CLUTCH rebuild</v>
      </c>
      <c r="E37" s="147"/>
      <c r="F37" s="147"/>
      <c r="G37" s="147"/>
      <c r="H37" s="147"/>
      <c r="I37" s="147"/>
      <c r="J37" s="147"/>
      <c r="K37" s="148" t="str">
        <f>K12</f>
        <v>AUDI</v>
      </c>
      <c r="L37" s="149"/>
      <c r="M37" s="149"/>
      <c r="N37" s="149"/>
      <c r="O37" s="149"/>
      <c r="P37" s="150">
        <f t="shared" ref="P37:P45" si="4">P12</f>
        <v>1</v>
      </c>
      <c r="Q37" s="150"/>
      <c r="R37" s="150"/>
      <c r="S37" s="150"/>
      <c r="T37" s="153">
        <f>T12</f>
        <v>600000</v>
      </c>
      <c r="U37" s="150"/>
      <c r="V37" s="150"/>
      <c r="W37" s="150"/>
      <c r="X37" s="150">
        <f>X12</f>
        <v>600000</v>
      </c>
      <c r="Y37" s="150"/>
      <c r="Z37" s="150"/>
      <c r="AA37" s="150"/>
      <c r="AB37" s="150">
        <f>AB12</f>
        <v>60000</v>
      </c>
      <c r="AC37" s="150"/>
      <c r="AD37" s="150"/>
      <c r="AE37" s="152"/>
    </row>
    <row r="38" spans="1:31" ht="18" customHeight="1" x14ac:dyDescent="0.15">
      <c r="A38" s="11">
        <f t="shared" si="3"/>
        <v>0</v>
      </c>
      <c r="B38" s="12">
        <f t="shared" si="3"/>
        <v>0</v>
      </c>
      <c r="C38" s="13">
        <f t="shared" si="3"/>
        <v>0</v>
      </c>
      <c r="D38" s="146" t="str">
        <f t="shared" si="3"/>
        <v>대품 필요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4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5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3"/>
        <v>0</v>
      </c>
      <c r="B39" s="12">
        <f t="shared" si="3"/>
        <v>0</v>
      </c>
      <c r="C39" s="13">
        <f t="shared" si="3"/>
        <v>0</v>
      </c>
      <c r="D39" s="146" t="str">
        <f t="shared" si="3"/>
        <v>0B5 Filter SET</v>
      </c>
      <c r="E39" s="147"/>
      <c r="F39" s="147"/>
      <c r="G39" s="147"/>
      <c r="H39" s="147"/>
      <c r="I39" s="147"/>
      <c r="J39" s="147"/>
      <c r="K39" s="148" t="str">
        <f>K14</f>
        <v>BTS</v>
      </c>
      <c r="L39" s="149"/>
      <c r="M39" s="149"/>
      <c r="N39" s="149"/>
      <c r="O39" s="149"/>
      <c r="P39" s="150">
        <f t="shared" si="4"/>
        <v>1</v>
      </c>
      <c r="Q39" s="150"/>
      <c r="R39" s="150"/>
      <c r="S39" s="150"/>
      <c r="T39" s="153">
        <f>T14</f>
        <v>35000</v>
      </c>
      <c r="U39" s="150"/>
      <c r="V39" s="150"/>
      <c r="W39" s="150"/>
      <c r="X39" s="150">
        <f t="shared" si="5"/>
        <v>35000</v>
      </c>
      <c r="Y39" s="150"/>
      <c r="Z39" s="150"/>
      <c r="AA39" s="150"/>
      <c r="AB39" s="150">
        <f>AB14</f>
        <v>3500</v>
      </c>
      <c r="AC39" s="150"/>
      <c r="AD39" s="150"/>
      <c r="AE39" s="152"/>
    </row>
    <row r="40" spans="1:31" ht="18" customHeight="1" x14ac:dyDescent="0.15">
      <c r="A40" s="11">
        <f t="shared" si="3"/>
        <v>0</v>
      </c>
      <c r="B40" s="12">
        <f t="shared" si="3"/>
        <v>0</v>
      </c>
      <c r="C40" s="13">
        <f t="shared" si="3"/>
        <v>0</v>
      </c>
      <c r="D40" s="146" t="str">
        <f t="shared" si="3"/>
        <v>0B5 Gasket</v>
      </c>
      <c r="E40" s="147"/>
      <c r="F40" s="147"/>
      <c r="G40" s="147"/>
      <c r="H40" s="147"/>
      <c r="I40" s="147"/>
      <c r="J40" s="147"/>
      <c r="K40" s="148" t="str">
        <f>K15</f>
        <v>Corteco</v>
      </c>
      <c r="L40" s="149"/>
      <c r="M40" s="149"/>
      <c r="N40" s="149"/>
      <c r="O40" s="149"/>
      <c r="P40" s="150">
        <f t="shared" si="4"/>
        <v>1</v>
      </c>
      <c r="Q40" s="150"/>
      <c r="R40" s="150"/>
      <c r="S40" s="150"/>
      <c r="T40" s="153">
        <f>T15</f>
        <v>10000</v>
      </c>
      <c r="U40" s="150"/>
      <c r="V40" s="150"/>
      <c r="W40" s="150"/>
      <c r="X40" s="150">
        <f t="shared" si="5"/>
        <v>10000</v>
      </c>
      <c r="Y40" s="150"/>
      <c r="Z40" s="150"/>
      <c r="AA40" s="150"/>
      <c r="AB40" s="150">
        <f>AB15</f>
        <v>1000</v>
      </c>
      <c r="AC40" s="150"/>
      <c r="AD40" s="150"/>
      <c r="AE40" s="152"/>
    </row>
    <row r="41" spans="1:31" ht="18" customHeight="1" x14ac:dyDescent="0.15">
      <c r="A41" s="11">
        <f t="shared" si="3"/>
        <v>0</v>
      </c>
      <c r="B41" s="12">
        <f t="shared" si="3"/>
        <v>0</v>
      </c>
      <c r="C41" s="13">
        <f t="shared" si="3"/>
        <v>0</v>
      </c>
      <c r="D41" s="146">
        <f t="shared" si="3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4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5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4"/>
        <v>0</v>
      </c>
      <c r="Q42" s="150"/>
      <c r="R42" s="150"/>
      <c r="S42" s="150"/>
      <c r="T42" s="153"/>
      <c r="U42" s="150"/>
      <c r="V42" s="150"/>
      <c r="W42" s="150"/>
      <c r="X42" s="150">
        <f t="shared" si="5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6">A18</f>
        <v>0</v>
      </c>
      <c r="B43" s="12">
        <f t="shared" si="6"/>
        <v>0</v>
      </c>
      <c r="C43" s="13">
        <f t="shared" si="6"/>
        <v>0</v>
      </c>
      <c r="D43" s="146">
        <f t="shared" si="6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4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5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6"/>
        <v>0</v>
      </c>
      <c r="B44" s="12">
        <f t="shared" si="6"/>
        <v>0</v>
      </c>
      <c r="C44" s="13">
        <f t="shared" si="6"/>
        <v>0</v>
      </c>
      <c r="D44" s="177" t="str">
        <f t="shared" si="6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4"/>
        <v>1</v>
      </c>
      <c r="Q44" s="150"/>
      <c r="R44" s="150"/>
      <c r="S44" s="150"/>
      <c r="T44" s="153">
        <f>T19</f>
        <v>9756500</v>
      </c>
      <c r="U44" s="150"/>
      <c r="V44" s="150"/>
      <c r="W44" s="150"/>
      <c r="X44" s="150">
        <f t="shared" si="5"/>
        <v>9756500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6"/>
        <v>0</v>
      </c>
      <c r="B45" s="181">
        <f t="shared" si="6"/>
        <v>0</v>
      </c>
      <c r="C45" s="183">
        <f t="shared" si="6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4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김대섭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10466000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K22:K42 E22:J35 E37:J44 E12:J19 C22:D27 L12:O19 K1:K19 A22:B28 A11:D20 L22:S35 Q12:S19 P12:P20 U12:W19 T11:T20 U22:AE35 AB37:AE42 A36:D45 K43:O44 Q43:S44 P43:P45 T22:T45 X45 AC12:AE19 A47:AE48 AC43:AE44 AB43:AB45 U37:AA44 AB12:AB20 X12:X20 Y12:AA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2024-11-30T01:11:01Z</cp:lastPrinted>
  <dcterms:created xsi:type="dcterms:W3CDTF">2010-01-19T05:17:14Z</dcterms:created>
  <dcterms:modified xsi:type="dcterms:W3CDTF">2024-11-30T01:11:16Z</dcterms:modified>
</cp:coreProperties>
</file>