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D2933323-87B8-4C59-A1E4-F66249AC3F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3" i="1"/>
  <c r="Y44" i="1"/>
  <c r="Y14" i="1"/>
  <c r="Y39" i="1" s="1"/>
  <c r="Y15" i="1"/>
  <c r="Y40" i="1" s="1"/>
  <c r="Y16" i="1"/>
  <c r="Y41" i="1" s="1"/>
  <c r="Y17" i="1"/>
  <c r="Y42" i="1" s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<sst xmlns="http://schemas.openxmlformats.org/spreadsheetml/2006/main" count="68" uniqueCount="57">
  <si>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</si>
  <si>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</si>
  <si>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</si>
  <si>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</si>
  <si>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</si>
  <si>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</si>
  <si>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</si>
  <si>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</si>
  <si>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</si>
  <si>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</si>
  <si>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</si>
  <si>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</si>
  <si>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</si>
  <si>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</si>
  <si>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</si>
  <si>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</si>
  <si>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</si>
  <si>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</si>
  <si>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</si>
  <si>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</si>
  <si>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</si>
  <si>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</si>
  <si>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</si>
  <si>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</si>
  <si>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</si>
  <si>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</si>
  <si>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</si>
  <si>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</si>
  <si>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</si>
  <si>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</si>
  <si>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</si>
  <si>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</si>
  <si>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</si>
  <si>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</si>
  <si>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</si>
  <si>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</si>
  <si>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</si>
  <si>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</si>
  <si>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</si>
  <si>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</si>
  <si>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</si>
  <si>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</si>
  <si>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</si>
  <si>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</si>
  <si>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</si>
  <si>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</si>
  <si>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</si>
  <si>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</si>
  <si>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</si>
  <si>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</si>
  <si>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</si>
  <si>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</si>
  <si>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</si>
  <si>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3333 18 1865047 카카오뱅크 장효주</t>
    <phoneticPr fontId="5" type="noConversion"/>
  </si>
  <si>
    <t xml:space="preserve">VGSNAG3 9G </t>
    <phoneticPr fontId="5" type="noConversion"/>
  </si>
  <si>
    <t>BENZ</t>
    <phoneticPr fontId="5" type="noConversion"/>
  </si>
  <si>
    <t>Park Pwal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</si>
</sst>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5" sqref="E15:K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51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46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39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47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40</v>
      </c>
      <c r="V6" s="138"/>
      <c r="W6" s="138"/>
      <c r="X6" s="138"/>
      <c r="Y6" s="138"/>
      <c r="Z6" s="128" t="s">
        <v>5</v>
      </c>
      <c r="AA6" s="128"/>
      <c r="AB6" s="138" t="s">
        <v>41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48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42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52</v>
      </c>
      <c r="D10" s="137"/>
      <c r="E10" s="137"/>
      <c r="F10" s="143">
        <f>SUM(Y13:AB19)</f>
        <v>1550000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7</v>
      </c>
      <c r="R10" s="128"/>
      <c r="S10" s="128"/>
      <c r="T10" s="128"/>
      <c r="U10" s="138" t="s">
        <v>38</v>
      </c>
      <c r="V10" s="138"/>
      <c r="W10" s="138"/>
      <c r="X10" s="138"/>
      <c r="Y10" s="138"/>
      <c r="Z10" s="128" t="s">
        <v>8</v>
      </c>
      <c r="AA10" s="128"/>
      <c r="AB10" s="138" t="s">
        <v>43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110" t="s">
        <v>11</v>
      </c>
      <c r="F12" s="109"/>
      <c r="G12" s="109"/>
      <c r="H12" s="109"/>
      <c r="I12" s="109"/>
      <c r="J12" s="109"/>
      <c r="K12" s="109"/>
      <c r="L12" s="110" t="s">
        <v>12</v>
      </c>
      <c r="M12" s="109"/>
      <c r="N12" s="109"/>
      <c r="O12" s="109"/>
      <c r="P12" s="109"/>
      <c r="Q12" s="109" t="s">
        <v>13</v>
      </c>
      <c r="R12" s="109"/>
      <c r="S12" s="109"/>
      <c r="T12" s="109"/>
      <c r="U12" s="110" t="s">
        <v>14</v>
      </c>
      <c r="V12" s="109"/>
      <c r="W12" s="109"/>
      <c r="X12" s="109"/>
      <c r="Y12" s="109" t="s">
        <v>15</v>
      </c>
      <c r="Z12" s="109"/>
      <c r="AA12" s="109"/>
      <c r="AB12" s="109"/>
      <c r="AC12" s="109" t="s">
        <v>16</v>
      </c>
      <c r="AD12" s="109"/>
      <c r="AE12" s="109"/>
      <c r="AF12" s="111"/>
    </row>
    <row r="13" spans="2:32" ht="18" customHeight="1" x14ac:dyDescent="0.15">
      <c r="B13" s="8">
        <v>24</v>
      </c>
      <c r="C13" s="9">
        <v>11</v>
      </c>
      <c r="D13" s="10">
        <v>22</v>
      </c>
      <c r="E13" s="105" t="s">
        <v>54</v>
      </c>
      <c r="F13" s="106"/>
      <c r="G13" s="106"/>
      <c r="H13" s="106"/>
      <c r="I13" s="106"/>
      <c r="J13" s="106"/>
      <c r="K13" s="106"/>
      <c r="L13" s="107" t="s">
        <v>55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1200000</v>
      </c>
      <c r="V13" s="69"/>
      <c r="W13" s="69"/>
      <c r="X13" s="69"/>
      <c r="Y13" s="69">
        <f>U13*Q13</f>
        <v>1200000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56</v>
      </c>
      <c r="F14" s="106"/>
      <c r="G14" s="106"/>
      <c r="H14" s="106"/>
      <c r="I14" s="106"/>
      <c r="J14" s="106"/>
      <c r="K14" s="106"/>
      <c r="L14" s="107" t="s">
        <v>55</v>
      </c>
      <c r="M14" s="108"/>
      <c r="N14" s="108"/>
      <c r="O14" s="108"/>
      <c r="P14" s="108"/>
      <c r="Q14" s="69">
        <v>1</v>
      </c>
      <c r="R14" s="69"/>
      <c r="S14" s="69"/>
      <c r="T14" s="69"/>
      <c r="U14" s="68">
        <v>350000</v>
      </c>
      <c r="V14" s="69"/>
      <c r="W14" s="69"/>
      <c r="X14" s="69"/>
      <c r="Y14" s="69">
        <f t="shared" ref="Y14:Y20" si="0">U14*Q14</f>
        <v>350000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50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4127000</v>
      </c>
      <c r="V20" s="69"/>
      <c r="W20" s="69"/>
      <c r="X20" s="69"/>
      <c r="Y20" s="69">
        <f t="shared" si="0"/>
        <v>4127000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53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17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18</v>
      </c>
      <c r="K23" s="176" t="s">
        <v>19</v>
      </c>
      <c r="L23" s="57"/>
      <c r="M23" s="57"/>
      <c r="N23" s="57"/>
      <c r="O23" s="177"/>
      <c r="P23" s="172" t="s">
        <v>44</v>
      </c>
      <c r="Q23" s="173"/>
      <c r="R23" s="173"/>
      <c r="S23" s="173"/>
      <c r="T23" s="173"/>
      <c r="U23" s="57" t="s">
        <v>18</v>
      </c>
      <c r="V23" s="59" t="s">
        <v>45</v>
      </c>
      <c r="W23" s="60"/>
      <c r="X23" s="60"/>
      <c r="Y23" s="60"/>
      <c r="Z23" s="85">
        <f>Y20+F10</f>
        <v>5677000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20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21</v>
      </c>
      <c r="C29" s="67" t="s">
        <v>22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23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26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24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25</v>
      </c>
      <c r="D35" s="67"/>
      <c r="E35" s="67"/>
      <c r="F35" s="103">
        <f>F10</f>
        <v>1550000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7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27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34" t="s">
        <v>29</v>
      </c>
      <c r="F37" s="65"/>
      <c r="G37" s="65"/>
      <c r="H37" s="65"/>
      <c r="I37" s="65"/>
      <c r="J37" s="65"/>
      <c r="K37" s="65"/>
      <c r="L37" s="34" t="s">
        <v>30</v>
      </c>
      <c r="M37" s="65"/>
      <c r="N37" s="65"/>
      <c r="O37" s="65"/>
      <c r="P37" s="65"/>
      <c r="Q37" s="65" t="s">
        <v>31</v>
      </c>
      <c r="R37" s="65"/>
      <c r="S37" s="65"/>
      <c r="T37" s="65"/>
      <c r="U37" s="34" t="s">
        <v>32</v>
      </c>
      <c r="V37" s="65"/>
      <c r="W37" s="65"/>
      <c r="X37" s="65"/>
      <c r="Y37" s="65" t="s">
        <v>33</v>
      </c>
      <c r="Z37" s="65"/>
      <c r="AA37" s="65"/>
      <c r="AB37" s="65"/>
      <c r="AC37" s="65" t="s">
        <v>34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22</v>
      </c>
      <c r="E38" s="38" t="str">
        <f t="shared" si="2"/>
        <v xml:space="preserve">VGSNAG3 9G </v>
      </c>
      <c r="F38" s="39"/>
      <c r="G38" s="39"/>
      <c r="H38" s="39"/>
      <c r="I38" s="39"/>
      <c r="J38" s="39"/>
      <c r="K38" s="39"/>
      <c r="L38" s="40" t="str">
        <f>L13</f>
        <v>BENZ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1200000</v>
      </c>
      <c r="V38" s="36"/>
      <c r="W38" s="36"/>
      <c r="X38" s="36"/>
      <c r="Y38" s="36">
        <f>Y13</f>
        <v>1200000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Park Pwal</v>
      </c>
      <c r="F39" s="39"/>
      <c r="G39" s="39"/>
      <c r="H39" s="39"/>
      <c r="I39" s="39"/>
      <c r="J39" s="39"/>
      <c r="K39" s="39"/>
      <c r="L39" s="40" t="str">
        <f>L14</f>
        <v>BENZ</v>
      </c>
      <c r="M39" s="41"/>
      <c r="N39" s="41"/>
      <c r="O39" s="41"/>
      <c r="P39" s="41"/>
      <c r="Q39" s="36">
        <f t="shared" si="3"/>
        <v>1</v>
      </c>
      <c r="R39" s="36"/>
      <c r="S39" s="36"/>
      <c r="T39" s="36"/>
      <c r="U39" s="42">
        <f>U14</f>
        <v>350000</v>
      </c>
      <c r="V39" s="36"/>
      <c r="W39" s="36"/>
      <c r="X39" s="36"/>
      <c r="Y39" s="36">
        <f t="shared" ref="Y39:Y45" si="4">Y14</f>
        <v>350000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>미수금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4127000</v>
      </c>
      <c r="V45" s="36"/>
      <c r="W45" s="36"/>
      <c r="X45" s="36"/>
      <c r="Y45" s="36">
        <f t="shared" si="4"/>
        <v>4127000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3333 18 1865047 카카오뱅크 장효주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노익승</v>
      </c>
      <c r="H48" s="30"/>
      <c r="I48" s="31"/>
      <c r="J48" s="25" t="s">
        <v>35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36</v>
      </c>
      <c r="V48" s="17" t="str">
        <f>V23</f>
        <v>합 계</v>
      </c>
      <c r="W48" s="17"/>
      <c r="X48" s="17"/>
      <c r="Y48" s="17"/>
      <c r="Z48" s="19">
        <f>Z23</f>
        <v>5677000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2024-11-22T04:44:12Z</cp:lastPrinted>
  <dcterms:created xsi:type="dcterms:W3CDTF">2010-01-19T05:17:14Z</dcterms:created>
  <dcterms:modified xsi:type="dcterms:W3CDTF">2024-11-22T04:51:59Z</dcterms:modified>
</cp:coreProperties>
</file>