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D6A21C5E-BA01-4179-A328-A02A8ABCAE18}" xr6:coauthVersionLast="47" xr6:coauthVersionMax="47" xr10:uidLastSave="{00000000-0000-0000-0000-000000000000}"/>
  <bookViews>
    <workbookView xWindow="8985" yWindow="1620" windowWidth="1513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AC45" i="1" l="1"/>
  <c r="Y39" i="1"/>
  <c r="Y15" i="1"/>
  <c r="Y16" i="1"/>
  <c r="Y17" i="1"/>
  <c r="Y18" i="1"/>
  <c r="Y43" i="1" s="1"/>
  <c r="Y19" i="1"/>
  <c r="Y44" i="1" s="1"/>
  <c r="Y20" i="1"/>
  <c r="Y45" i="1" s="1"/>
  <c r="V48" i="1"/>
  <c r="Y40" i="1"/>
  <c r="Y41" i="1"/>
  <c r="Y42" i="1"/>
  <c r="Y13" i="1"/>
  <c r="Y38" i="1" s="1"/>
  <c r="Q43" i="1"/>
  <c r="E43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Z23" i="1" l="1"/>
  <c r="F10" i="1" s="1"/>
  <c r="AC38" i="1"/>
  <c r="Z48" i="1" l="1"/>
  <c r="F35" i="1"/>
</calcChain>
</file>

<file path=xl/sharedStrings.xml><?xml version="1.0" encoding="utf-8"?>
<sst xmlns="http://schemas.openxmlformats.org/spreadsheetml/2006/main" count="69" uniqueCount="58">
  <si>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</si>
  <si>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</si>
  <si>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</si>
  <si>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</si>
  <si>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</si>
  <si>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</si>
  <si>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</si>
  <si>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</si>
  <si>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</si>
  <si>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</si>
  <si>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</si>
  <si>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</si>
  <si>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</si>
  <si>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</si>
  <si>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</si>
  <si>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</si>
  <si>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</si>
  <si>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</si>
  <si>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</si>
  <si>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</si>
  <si>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</si>
  <si>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</si>
  <si>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</si>
  <si>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</si>
  <si>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</si>
  <si>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</si>
  <si>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</si>
  <si>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</si>
  <si>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</si>
  <si>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</si>
  <si>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</si>
  <si>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</si>
  <si>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</si>
  <si>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</si>
  <si>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</si>
  <si>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</si>
  <si>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</si>
  <si>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</si>
  <si>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</si>
  <si>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</si>
  <si>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</si>
  <si>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</si>
  <si>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</si>
  <si>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</si>
  <si>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</si>
  <si>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</si>
  <si>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</si>
  <si>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제일오토</t>
    <phoneticPr fontId="5" type="noConversion"/>
  </si>
  <si>
    <t>수성구 파동로 183</t>
    <phoneticPr fontId="5" type="noConversion"/>
  </si>
  <si>
    <t>010-5100-1818</t>
    <phoneticPr fontId="5" type="noConversion"/>
  </si>
  <si>
    <t>박 현 식</t>
    <phoneticPr fontId="5" type="noConversion"/>
  </si>
  <si>
    <t xml:space="preserve"> </t>
    <phoneticPr fontId="5" type="noConversion"/>
  </si>
  <si>
    <t xml:space="preserve">합계금액
</t>
    <phoneticPr fontId="5" type="noConversion"/>
  </si>
  <si>
    <t xml:space="preserve">02E AT </t>
    <phoneticPr fontId="5" type="noConversion"/>
  </si>
  <si>
    <t>Original New</t>
    <phoneticPr fontId="5" type="noConversion"/>
  </si>
  <si>
    <t>VW</t>
    <phoneticPr fontId="5" type="noConversion"/>
  </si>
  <si>
    <t>Warranty 6month</t>
    <phoneticPr fontId="5" type="noConversion"/>
  </si>
  <si>
    <t>3333 18 1865047 카카오뱅크 장효주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</si>
</sst>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B23" sqref="B23:F2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47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39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48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40</v>
      </c>
      <c r="V6" s="138"/>
      <c r="W6" s="138"/>
      <c r="X6" s="138"/>
      <c r="Y6" s="138"/>
      <c r="Z6" s="128" t="s">
        <v>6</v>
      </c>
      <c r="AA6" s="128"/>
      <c r="AB6" s="138" t="s">
        <v>41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49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42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52</v>
      </c>
      <c r="D10" s="137"/>
      <c r="E10" s="137"/>
      <c r="F10" s="143">
        <f>Z23</f>
        <v>2500000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38</v>
      </c>
      <c r="V10" s="138"/>
      <c r="W10" s="138"/>
      <c r="X10" s="138"/>
      <c r="Y10" s="138"/>
      <c r="Z10" s="128" t="s">
        <v>9</v>
      </c>
      <c r="AA10" s="128"/>
      <c r="AB10" s="138" t="s">
        <v>43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37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11</v>
      </c>
      <c r="D13" s="10">
        <v>11</v>
      </c>
      <c r="E13" s="105" t="s">
        <v>53</v>
      </c>
      <c r="F13" s="106"/>
      <c r="G13" s="106"/>
      <c r="H13" s="106"/>
      <c r="I13" s="106"/>
      <c r="J13" s="106"/>
      <c r="K13" s="106"/>
      <c r="L13" s="107" t="s">
        <v>55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2500000</v>
      </c>
      <c r="V13" s="69"/>
      <c r="W13" s="69"/>
      <c r="X13" s="69"/>
      <c r="Y13" s="69">
        <f>U13*Q13</f>
        <v>2500000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54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56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ref="Y15:Y20" si="0">U15*Q15</f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 t="s">
        <v>51</v>
      </c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/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46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50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44</v>
      </c>
      <c r="Q23" s="173"/>
      <c r="R23" s="173"/>
      <c r="S23" s="173"/>
      <c r="T23" s="173"/>
      <c r="U23" s="57" t="s">
        <v>19</v>
      </c>
      <c r="V23" s="59" t="s">
        <v>45</v>
      </c>
      <c r="W23" s="60"/>
      <c r="X23" s="60"/>
      <c r="Y23" s="60"/>
      <c r="Z23" s="85">
        <f>SUM(Y13:AF20)</f>
        <v>2500000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제일오토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수성구 파동로 183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26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010-5100-1818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52</v>
      </c>
      <c r="D35" s="67"/>
      <c r="E35" s="67"/>
      <c r="F35" s="103">
        <f>F10</f>
        <v>2500000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27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37</v>
      </c>
      <c r="C37" s="6" t="s">
        <v>10</v>
      </c>
      <c r="D37" s="4" t="s">
        <v>28</v>
      </c>
      <c r="E37" s="34" t="s">
        <v>29</v>
      </c>
      <c r="F37" s="65"/>
      <c r="G37" s="65"/>
      <c r="H37" s="65"/>
      <c r="I37" s="65"/>
      <c r="J37" s="65"/>
      <c r="K37" s="65"/>
      <c r="L37" s="34" t="s">
        <v>30</v>
      </c>
      <c r="M37" s="65"/>
      <c r="N37" s="65"/>
      <c r="O37" s="65"/>
      <c r="P37" s="65"/>
      <c r="Q37" s="65" t="s">
        <v>31</v>
      </c>
      <c r="R37" s="65"/>
      <c r="S37" s="65"/>
      <c r="T37" s="65"/>
      <c r="U37" s="34" t="s">
        <v>32</v>
      </c>
      <c r="V37" s="65"/>
      <c r="W37" s="65"/>
      <c r="X37" s="65"/>
      <c r="Y37" s="65" t="s">
        <v>33</v>
      </c>
      <c r="Z37" s="65"/>
      <c r="AA37" s="65"/>
      <c r="AB37" s="65"/>
      <c r="AC37" s="65" t="s">
        <v>34</v>
      </c>
      <c r="AD37" s="65"/>
      <c r="AE37" s="65"/>
      <c r="AF37" s="66"/>
    </row>
    <row r="38" spans="2:32" ht="18" customHeight="1" x14ac:dyDescent="0.15">
      <c r="B38" s="11">
        <f t="shared" ref="B38:E42" si="1">B13</f>
        <v>24</v>
      </c>
      <c r="C38" s="12">
        <f t="shared" si="1"/>
        <v>11</v>
      </c>
      <c r="D38" s="13">
        <f t="shared" si="1"/>
        <v>11</v>
      </c>
      <c r="E38" s="38" t="str">
        <f t="shared" si="1"/>
        <v xml:space="preserve">02E AT </v>
      </c>
      <c r="F38" s="39"/>
      <c r="G38" s="39"/>
      <c r="H38" s="39"/>
      <c r="I38" s="39"/>
      <c r="J38" s="39"/>
      <c r="K38" s="39"/>
      <c r="L38" s="40" t="str">
        <f>L13</f>
        <v>VW</v>
      </c>
      <c r="M38" s="41"/>
      <c r="N38" s="41"/>
      <c r="O38" s="41"/>
      <c r="P38" s="41"/>
      <c r="Q38" s="36">
        <f t="shared" ref="Q38:Q46" si="2">Q13</f>
        <v>1</v>
      </c>
      <c r="R38" s="36"/>
      <c r="S38" s="36"/>
      <c r="T38" s="36"/>
      <c r="U38" s="42">
        <f>U13</f>
        <v>2500000</v>
      </c>
      <c r="V38" s="36"/>
      <c r="W38" s="36"/>
      <c r="X38" s="36"/>
      <c r="Y38" s="36">
        <f>Y13</f>
        <v>2500000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38" t="str">
        <f t="shared" si="1"/>
        <v>Original New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2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3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38" t="str">
        <f t="shared" si="1"/>
        <v>Warranty 6month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2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3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38">
        <f t="shared" si="1"/>
        <v>0</v>
      </c>
      <c r="F41" s="39"/>
      <c r="G41" s="39"/>
      <c r="H41" s="39"/>
      <c r="I41" s="39"/>
      <c r="J41" s="39"/>
      <c r="K41" s="39"/>
      <c r="L41" s="40" t="str">
        <f>L16</f>
        <v xml:space="preserve"> </v>
      </c>
      <c r="M41" s="41"/>
      <c r="N41" s="41"/>
      <c r="O41" s="41"/>
      <c r="P41" s="41"/>
      <c r="Q41" s="36">
        <f t="shared" si="2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3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38">
        <f t="shared" si="1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2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3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2"/>
        <v>0</v>
      </c>
      <c r="R43" s="36"/>
      <c r="S43" s="36"/>
      <c r="T43" s="36"/>
      <c r="U43" s="42"/>
      <c r="V43" s="36"/>
      <c r="W43" s="36"/>
      <c r="X43" s="36"/>
      <c r="Y43" s="36">
        <f t="shared" si="3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38">
        <f t="shared" si="4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2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3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43" t="str">
        <f t="shared" si="4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2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3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4"/>
        <v>0</v>
      </c>
      <c r="C46" s="47">
        <f t="shared" si="4"/>
        <v>0</v>
      </c>
      <c r="D46" s="49">
        <f t="shared" si="4"/>
        <v>0</v>
      </c>
      <c r="E46" s="51" t="str">
        <f>E21</f>
        <v>3333 18 1865047 카카오뱅크 장효주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2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박 현 식</v>
      </c>
      <c r="H48" s="30"/>
      <c r="I48" s="31"/>
      <c r="J48" s="25" t="s">
        <v>35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36</v>
      </c>
      <c r="V48" s="17" t="str">
        <f>V23</f>
        <v>합 계</v>
      </c>
      <c r="W48" s="17"/>
      <c r="X48" s="17"/>
      <c r="Y48" s="17"/>
      <c r="Z48" s="19">
        <f>Z23</f>
        <v>2500000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2024-11-11T06:49:33Z</cp:lastPrinted>
  <dcterms:created xsi:type="dcterms:W3CDTF">2010-01-19T05:17:14Z</dcterms:created>
  <dcterms:modified xsi:type="dcterms:W3CDTF">2024-11-11T06:54:46Z</dcterms:modified>
</cp:coreProperties>
</file>