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4EFC58A5-C9C1-400B-B55C-F7242F08D172}" xr6:coauthVersionLast="47" xr6:coauthVersionMax="47" xr10:uidLastSave="{00000000-0000-0000-0000-000000000000}"/>
  <bookViews>
    <workbookView xWindow="1755" yWindow="1605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5" i="1" l="1"/>
  <c r="X13" i="1"/>
  <c r="X14" i="1"/>
  <c r="X40" i="1" s="1"/>
  <c r="AB45" i="1"/>
  <c r="U47" i="1"/>
  <c r="X16" i="1"/>
  <c r="X41" i="1" s="1"/>
  <c r="X17" i="1"/>
  <c r="X18" i="1"/>
  <c r="X19" i="1"/>
  <c r="X43" i="1" s="1"/>
  <c r="X20" i="1"/>
  <c r="X44" i="1" s="1"/>
  <c r="X12" i="1"/>
  <c r="D45" i="1"/>
  <c r="O47" i="1"/>
  <c r="F47" i="1"/>
  <c r="B45" i="1"/>
  <c r="B44" i="1"/>
  <c r="B43" i="1"/>
  <c r="B41" i="1"/>
  <c r="B40" i="1"/>
  <c r="B39" i="1"/>
  <c r="B38" i="1"/>
  <c r="T45" i="1"/>
  <c r="T44" i="1"/>
  <c r="T43" i="1"/>
  <c r="T41" i="1"/>
  <c r="T40" i="1"/>
  <c r="T39" i="1"/>
  <c r="T38" i="1"/>
  <c r="P45" i="1"/>
  <c r="P44" i="1"/>
  <c r="P43" i="1"/>
  <c r="P41" i="1"/>
  <c r="P40" i="1"/>
  <c r="P39" i="1"/>
  <c r="P38" i="1"/>
  <c r="K44" i="1"/>
  <c r="K43" i="1"/>
  <c r="K41" i="1"/>
  <c r="K40" i="1"/>
  <c r="K39" i="1"/>
  <c r="K38" i="1"/>
  <c r="D44" i="1"/>
  <c r="D43" i="1"/>
  <c r="D41" i="1"/>
  <c r="D40" i="1"/>
  <c r="D39" i="1"/>
  <c r="D38" i="1"/>
  <c r="C45" i="1"/>
  <c r="C44" i="1"/>
  <c r="C43" i="1"/>
  <c r="C41" i="1"/>
  <c r="C40" i="1"/>
  <c r="C39" i="1"/>
  <c r="C38" i="1"/>
  <c r="A45" i="1"/>
  <c r="A44" i="1"/>
  <c r="A43" i="1"/>
  <c r="A41" i="1"/>
  <c r="A40" i="1"/>
  <c r="A39" i="1"/>
  <c r="A38" i="1"/>
  <c r="AA35" i="1"/>
  <c r="T35" i="1"/>
  <c r="T33" i="1"/>
  <c r="AA31" i="1"/>
  <c r="T31" i="1"/>
  <c r="T29" i="1"/>
  <c r="E33" i="1"/>
  <c r="E31" i="1"/>
  <c r="E29" i="1"/>
  <c r="J47" i="1"/>
  <c r="A47" i="1"/>
  <c r="X42" i="1" l="1"/>
  <c r="AB44" i="1"/>
  <c r="AB43" i="1"/>
  <c r="X39" i="1"/>
  <c r="X38" i="1"/>
  <c r="Y23" i="1" l="1"/>
  <c r="E9" i="1" l="1"/>
  <c r="E35" i="1" s="1"/>
  <c r="Y47" i="1"/>
</calcChain>
</file>

<file path=xl/sharedStrings.xml><?xml version="1.0" encoding="utf-8"?>
<sst xmlns="http://schemas.openxmlformats.org/spreadsheetml/2006/main" count="69" uniqueCount="58">
  <si>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</si>
  <si>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</si>
  <si>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</si>
  <si>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</si>
  <si>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</si>
  <si>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</si>
  <si>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</si>
  <si>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</si>
  <si>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</si>
  <si>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</si>
  <si>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</si>
  <si>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</si>
  <si>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</si>
  <si>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</si>
  <si>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</si>
  <si>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</si>
  <si>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</si>
  <si>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</si>
  <si>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</si>
  <si>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</si>
  <si>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</si>
  <si>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</si>
  <si>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</si>
  <si>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</si>
  <si>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</si>
  <si>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</si>
  <si>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</si>
  <si>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</si>
  <si>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</si>
  <si>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</si>
  <si>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</si>
  <si>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</si>
  <si>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</si>
  <si>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</si>
  <si>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</si>
  <si>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</si>
  <si>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</si>
  <si>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</si>
  <si>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</si>
  <si>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</si>
  <si>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</si>
  <si>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</si>
  <si>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</si>
  <si>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</si>
  <si>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</si>
  <si>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</si>
  <si>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</si>
  <si>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합계금액</t>
    <phoneticPr fontId="5" type="noConversion"/>
  </si>
  <si>
    <t>프로오토미션</t>
    <phoneticPr fontId="5" type="noConversion"/>
  </si>
  <si>
    <t>광주광역시 서구 월드컵4강로 237</t>
    <phoneticPr fontId="5" type="noConversion"/>
  </si>
  <si>
    <t>010-7473-7271</t>
    <phoneticPr fontId="5" type="noConversion"/>
  </si>
  <si>
    <t>02E Mechatronics</t>
    <phoneticPr fontId="5" type="noConversion"/>
  </si>
  <si>
    <t>Basic Setting 필수</t>
    <phoneticPr fontId="5" type="noConversion"/>
  </si>
  <si>
    <t>출고 후 6개월 보증</t>
    <phoneticPr fontId="5" type="noConversion"/>
  </si>
  <si>
    <t>프로오토</t>
    <phoneticPr fontId="5" type="noConversion"/>
  </si>
  <si>
    <t>WVWZZZ16ZDM676336</t>
    <phoneticPr fontId="5" type="noConversion"/>
  </si>
  <si>
    <t>02E 300 058M</t>
    <phoneticPr fontId="5" type="noConversion"/>
  </si>
  <si>
    <t>352 0106 5114 13 농협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</si>
</sst>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2"/>
      </top>
      <bottom style="thin">
        <color indexed="12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0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0" fontId="15" fillId="2" borderId="40" xfId="1" applyFont="1" applyFill="1" applyBorder="1" applyAlignment="1" applyProtection="1">
      <alignment horizontal="center" vertical="center" shrinkToFit="1"/>
      <protection locked="0"/>
    </xf>
    <xf numFmtId="0" fontId="15" fillId="2" borderId="63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 applyProtection="1">
      <alignment horizontal="center" vertical="center" shrinkToFit="1"/>
      <protection locked="0"/>
    </xf>
    <xf numFmtId="176" fontId="15" fillId="0" borderId="40" xfId="0" applyNumberFormat="1" applyFont="1" applyBorder="1" applyAlignment="1" applyProtection="1">
      <alignment horizontal="center" vertical="center" shrinkToFit="1"/>
      <protection locked="0"/>
    </xf>
    <xf numFmtId="176" fontId="15" fillId="0" borderId="63" xfId="0" applyNumberFormat="1" applyFont="1" applyBorder="1" applyAlignment="1" applyProtection="1">
      <alignment horizontal="center" vertical="center" shrinkToFit="1"/>
      <protection locked="0"/>
    </xf>
    <xf numFmtId="176" fontId="15" fillId="0" borderId="9" xfId="0" applyNumberFormat="1" applyFont="1" applyBorder="1" applyAlignment="1" applyProtection="1">
      <alignment horizontal="center" vertical="center" shrinkToFit="1"/>
      <protection locked="0"/>
    </xf>
    <xf numFmtId="176" fontId="15" fillId="2" borderId="40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63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9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4" xfId="0" applyNumberFormat="1" applyFont="1" applyBorder="1" applyAlignment="1" applyProtection="1">
      <alignment horizontal="center" vertical="center" shrinkToFit="1"/>
      <protection locked="0"/>
    </xf>
    <xf numFmtId="0" fontId="15" fillId="2" borderId="22" xfId="1" applyFont="1" applyFill="1" applyBorder="1" applyAlignment="1" applyProtection="1">
      <alignment horizontal="center" vertical="center" shrinkToFit="1"/>
      <protection locked="0"/>
    </xf>
    <xf numFmtId="0" fontId="15" fillId="2" borderId="65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176" fontId="15" fillId="0" borderId="22" xfId="0" applyNumberFormat="1" applyFont="1" applyBorder="1" applyAlignment="1" applyProtection="1">
      <alignment horizontal="center" vertical="center" shrinkToFit="1"/>
      <protection locked="0"/>
    </xf>
    <xf numFmtId="176" fontId="15" fillId="0" borderId="65" xfId="0" applyNumberFormat="1" applyFont="1" applyBorder="1" applyAlignment="1" applyProtection="1">
      <alignment horizontal="center" vertical="center" shrinkToFit="1"/>
      <protection locked="0"/>
    </xf>
    <xf numFmtId="176" fontId="15" fillId="0" borderId="11" xfId="0" applyNumberFormat="1" applyFont="1" applyBorder="1" applyAlignment="1" applyProtection="1">
      <alignment horizontal="center" vertical="center" shrinkToFit="1"/>
      <protection locked="0"/>
    </xf>
    <xf numFmtId="176" fontId="15" fillId="2" borderId="22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6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1" xfId="1" applyNumberFormat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23" sqref="A23:E2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08" t="s">
        <v>4</v>
      </c>
      <c r="Q3" s="108"/>
      <c r="R3" s="108"/>
      <c r="S3" s="108"/>
      <c r="T3" s="129" t="s">
        <v>39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40</v>
      </c>
      <c r="U5" s="138"/>
      <c r="V5" s="138"/>
      <c r="W5" s="138"/>
      <c r="X5" s="138"/>
      <c r="Y5" s="128" t="s">
        <v>6</v>
      </c>
      <c r="Z5" s="128"/>
      <c r="AA5" s="138" t="s">
        <v>41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42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47</v>
      </c>
      <c r="C9" s="137"/>
      <c r="D9" s="137"/>
      <c r="E9" s="143">
        <f>Y23</f>
        <v>1650000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8</v>
      </c>
      <c r="Q9" s="128"/>
      <c r="R9" s="128"/>
      <c r="S9" s="128"/>
      <c r="T9" s="138" t="s">
        <v>38</v>
      </c>
      <c r="U9" s="138"/>
      <c r="V9" s="138"/>
      <c r="W9" s="138"/>
      <c r="X9" s="138"/>
      <c r="Y9" s="128" t="s">
        <v>9</v>
      </c>
      <c r="Z9" s="128"/>
      <c r="AA9" s="138" t="s">
        <v>43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37</v>
      </c>
      <c r="B11" s="7" t="s">
        <v>10</v>
      </c>
      <c r="C11" s="1" t="s">
        <v>11</v>
      </c>
      <c r="D11" s="108" t="s">
        <v>12</v>
      </c>
      <c r="E11" s="107"/>
      <c r="F11" s="107"/>
      <c r="G11" s="107"/>
      <c r="H11" s="107"/>
      <c r="I11" s="107"/>
      <c r="J11" s="107"/>
      <c r="K11" s="108" t="s">
        <v>13</v>
      </c>
      <c r="L11" s="107"/>
      <c r="M11" s="107"/>
      <c r="N11" s="107"/>
      <c r="O11" s="107"/>
      <c r="P11" s="107" t="s">
        <v>14</v>
      </c>
      <c r="Q11" s="107"/>
      <c r="R11" s="107"/>
      <c r="S11" s="107"/>
      <c r="T11" s="108" t="s">
        <v>15</v>
      </c>
      <c r="U11" s="107"/>
      <c r="V11" s="107"/>
      <c r="W11" s="107"/>
      <c r="X11" s="107" t="s">
        <v>16</v>
      </c>
      <c r="Y11" s="107"/>
      <c r="Z11" s="107"/>
      <c r="AA11" s="107"/>
      <c r="AB11" s="107" t="s">
        <v>17</v>
      </c>
      <c r="AC11" s="107"/>
      <c r="AD11" s="107"/>
      <c r="AE11" s="109"/>
    </row>
    <row r="12" spans="1:31" ht="18" customHeight="1" x14ac:dyDescent="0.15">
      <c r="A12" s="8">
        <v>24</v>
      </c>
      <c r="B12" s="9">
        <v>6</v>
      </c>
      <c r="C12" s="10">
        <v>28</v>
      </c>
      <c r="D12" s="110" t="s">
        <v>51</v>
      </c>
      <c r="E12" s="111"/>
      <c r="F12" s="111"/>
      <c r="G12" s="111"/>
      <c r="H12" s="111"/>
      <c r="I12" s="111"/>
      <c r="J12" s="111"/>
      <c r="K12" s="105"/>
      <c r="L12" s="106"/>
      <c r="M12" s="106"/>
      <c r="N12" s="106"/>
      <c r="O12" s="106"/>
      <c r="P12" s="69">
        <v>1</v>
      </c>
      <c r="Q12" s="69"/>
      <c r="R12" s="69"/>
      <c r="S12" s="69"/>
      <c r="T12" s="68">
        <v>1500000</v>
      </c>
      <c r="U12" s="69"/>
      <c r="V12" s="69"/>
      <c r="W12" s="69"/>
      <c r="X12" s="69">
        <f>T12*P12</f>
        <v>1500000</v>
      </c>
      <c r="Y12" s="69"/>
      <c r="Z12" s="69"/>
      <c r="AA12" s="69"/>
      <c r="AB12" s="69">
        <v>150000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10" t="s">
        <v>52</v>
      </c>
      <c r="E13" s="111"/>
      <c r="F13" s="111"/>
      <c r="G13" s="111"/>
      <c r="H13" s="111"/>
      <c r="I13" s="111"/>
      <c r="J13" s="111"/>
      <c r="K13" s="105"/>
      <c r="L13" s="106"/>
      <c r="M13" s="106"/>
      <c r="N13" s="106"/>
      <c r="O13" s="106"/>
      <c r="P13" s="69"/>
      <c r="Q13" s="69"/>
      <c r="R13" s="69"/>
      <c r="S13" s="69"/>
      <c r="T13" s="68"/>
      <c r="U13" s="69"/>
      <c r="V13" s="69"/>
      <c r="W13" s="69"/>
      <c r="X13" s="69">
        <f t="shared" ref="X13:X20" si="0">T13*P13</f>
        <v>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10" t="s">
        <v>53</v>
      </c>
      <c r="E14" s="111"/>
      <c r="F14" s="111"/>
      <c r="G14" s="111"/>
      <c r="H14" s="111"/>
      <c r="I14" s="111"/>
      <c r="J14" s="111"/>
      <c r="K14" s="105"/>
      <c r="L14" s="106"/>
      <c r="M14" s="106"/>
      <c r="N14" s="106"/>
      <c r="O14" s="106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201" t="s">
        <v>55</v>
      </c>
      <c r="E15" s="202"/>
      <c r="F15" s="202"/>
      <c r="G15" s="202"/>
      <c r="H15" s="202"/>
      <c r="I15" s="202"/>
      <c r="J15" s="203"/>
      <c r="K15" s="201"/>
      <c r="L15" s="202"/>
      <c r="M15" s="202"/>
      <c r="N15" s="202"/>
      <c r="O15" s="203"/>
      <c r="P15" s="204"/>
      <c r="Q15" s="205"/>
      <c r="R15" s="205"/>
      <c r="S15" s="206"/>
      <c r="T15" s="207"/>
      <c r="U15" s="208"/>
      <c r="V15" s="208"/>
      <c r="W15" s="209"/>
      <c r="X15" s="69">
        <f t="shared" ref="X15" si="1">T15*P15</f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10" t="s">
        <v>56</v>
      </c>
      <c r="E16" s="111"/>
      <c r="F16" s="111"/>
      <c r="G16" s="111"/>
      <c r="H16" s="111"/>
      <c r="I16" s="111"/>
      <c r="J16" s="111"/>
      <c r="K16" s="105"/>
      <c r="L16" s="106"/>
      <c r="M16" s="106"/>
      <c r="N16" s="106"/>
      <c r="O16" s="106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/>
      <c r="AC16" s="69"/>
      <c r="AD16" s="69"/>
      <c r="AE16" s="70"/>
    </row>
    <row r="17" spans="1:31" ht="18" customHeight="1" x14ac:dyDescent="0.15">
      <c r="A17" s="8"/>
      <c r="B17" s="9"/>
      <c r="C17" s="10"/>
      <c r="D17" s="110"/>
      <c r="E17" s="111"/>
      <c r="F17" s="111"/>
      <c r="G17" s="111"/>
      <c r="H17" s="111"/>
      <c r="I17" s="111"/>
      <c r="J17" s="111"/>
      <c r="K17" s="105"/>
      <c r="L17" s="106"/>
      <c r="M17" s="106"/>
      <c r="N17" s="106"/>
      <c r="O17" s="106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/>
      <c r="AC17" s="69"/>
      <c r="AD17" s="69"/>
      <c r="AE17" s="70"/>
    </row>
    <row r="18" spans="1:31" ht="18" customHeight="1" x14ac:dyDescent="0.15">
      <c r="A18" s="8"/>
      <c r="B18" s="9"/>
      <c r="C18" s="10"/>
      <c r="D18" s="110"/>
      <c r="E18" s="111"/>
      <c r="F18" s="111"/>
      <c r="G18" s="111"/>
      <c r="H18" s="111"/>
      <c r="I18" s="111"/>
      <c r="J18" s="111"/>
      <c r="K18" s="105"/>
      <c r="L18" s="106"/>
      <c r="M18" s="106"/>
      <c r="N18" s="106"/>
      <c r="O18" s="106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10"/>
      <c r="E19" s="111"/>
      <c r="F19" s="111"/>
      <c r="G19" s="111"/>
      <c r="H19" s="111"/>
      <c r="I19" s="111"/>
      <c r="J19" s="111"/>
      <c r="K19" s="105"/>
      <c r="L19" s="106"/>
      <c r="M19" s="106"/>
      <c r="N19" s="106"/>
      <c r="O19" s="106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8"/>
      <c r="B20" s="9"/>
      <c r="C20" s="10"/>
      <c r="D20" s="167" t="s">
        <v>46</v>
      </c>
      <c r="E20" s="168"/>
      <c r="F20" s="168"/>
      <c r="G20" s="168"/>
      <c r="H20" s="168"/>
      <c r="I20" s="168"/>
      <c r="J20" s="168"/>
      <c r="K20" s="105"/>
      <c r="L20" s="106"/>
      <c r="M20" s="106"/>
      <c r="N20" s="106"/>
      <c r="O20" s="106"/>
      <c r="P20" s="69"/>
      <c r="Q20" s="69"/>
      <c r="R20" s="69"/>
      <c r="S20" s="69"/>
      <c r="T20" s="68"/>
      <c r="U20" s="69"/>
      <c r="V20" s="69"/>
      <c r="W20" s="69"/>
      <c r="X20" s="69">
        <f t="shared" si="0"/>
        <v>0</v>
      </c>
      <c r="Y20" s="69"/>
      <c r="Z20" s="69"/>
      <c r="AA20" s="69"/>
      <c r="AB20" s="69"/>
      <c r="AC20" s="69"/>
      <c r="AD20" s="69"/>
      <c r="AE20" s="70"/>
    </row>
    <row r="21" spans="1:31" ht="18" customHeight="1" x14ac:dyDescent="0.15">
      <c r="A21" s="187"/>
      <c r="B21" s="189"/>
      <c r="C21" s="189"/>
      <c r="D21" s="181" t="s">
        <v>57</v>
      </c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3"/>
      <c r="P21" s="77"/>
      <c r="Q21" s="78"/>
      <c r="R21" s="78"/>
      <c r="S21" s="79"/>
      <c r="T21" s="71"/>
      <c r="U21" s="72"/>
      <c r="V21" s="72"/>
      <c r="W21" s="73"/>
      <c r="X21" s="77"/>
      <c r="Y21" s="78"/>
      <c r="Z21" s="78"/>
      <c r="AA21" s="79"/>
      <c r="AB21" s="77"/>
      <c r="AC21" s="78"/>
      <c r="AD21" s="78"/>
      <c r="AE21" s="83"/>
    </row>
    <row r="22" spans="1:31" ht="18" customHeight="1" thickBot="1" x14ac:dyDescent="0.2">
      <c r="A22" s="188"/>
      <c r="B22" s="190"/>
      <c r="C22" s="190"/>
      <c r="D22" s="184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6"/>
      <c r="P22" s="80"/>
      <c r="Q22" s="81"/>
      <c r="R22" s="81"/>
      <c r="S22" s="82"/>
      <c r="T22" s="74"/>
      <c r="U22" s="75"/>
      <c r="V22" s="75"/>
      <c r="W22" s="76"/>
      <c r="X22" s="80"/>
      <c r="Y22" s="81"/>
      <c r="Z22" s="81"/>
      <c r="AA22" s="82"/>
      <c r="AB22" s="80"/>
      <c r="AC22" s="81"/>
      <c r="AD22" s="81"/>
      <c r="AE22" s="84"/>
    </row>
    <row r="23" spans="1:31" ht="18" customHeight="1" x14ac:dyDescent="0.15">
      <c r="A23" s="169" t="s">
        <v>18</v>
      </c>
      <c r="B23" s="57"/>
      <c r="C23" s="170"/>
      <c r="D23" s="170"/>
      <c r="E23" s="170"/>
      <c r="F23" s="172" t="s">
        <v>54</v>
      </c>
      <c r="G23" s="173"/>
      <c r="H23" s="173"/>
      <c r="I23" s="57" t="s">
        <v>19</v>
      </c>
      <c r="J23" s="176" t="s">
        <v>20</v>
      </c>
      <c r="K23" s="57"/>
      <c r="L23" s="57"/>
      <c r="M23" s="57"/>
      <c r="N23" s="177"/>
      <c r="O23" s="172" t="s">
        <v>44</v>
      </c>
      <c r="P23" s="173"/>
      <c r="Q23" s="173"/>
      <c r="R23" s="173"/>
      <c r="S23" s="173"/>
      <c r="T23" s="57" t="s">
        <v>19</v>
      </c>
      <c r="U23" s="59" t="s">
        <v>45</v>
      </c>
      <c r="V23" s="60"/>
      <c r="W23" s="60"/>
      <c r="X23" s="60"/>
      <c r="Y23" s="85">
        <f>SUM(X12:AE20)</f>
        <v>1650000</v>
      </c>
      <c r="Z23" s="86"/>
      <c r="AA23" s="86"/>
      <c r="AB23" s="86"/>
      <c r="AC23" s="86"/>
      <c r="AD23" s="86"/>
      <c r="AE23" s="87"/>
    </row>
    <row r="24" spans="1:31" ht="18" customHeight="1" thickBot="1" x14ac:dyDescent="0.2">
      <c r="A24" s="171"/>
      <c r="B24" s="58"/>
      <c r="C24" s="58"/>
      <c r="D24" s="58"/>
      <c r="E24" s="58"/>
      <c r="F24" s="174"/>
      <c r="G24" s="175"/>
      <c r="H24" s="175"/>
      <c r="I24" s="58"/>
      <c r="J24" s="178"/>
      <c r="K24" s="179"/>
      <c r="L24" s="179"/>
      <c r="M24" s="179"/>
      <c r="N24" s="180"/>
      <c r="O24" s="174"/>
      <c r="P24" s="175"/>
      <c r="Q24" s="175"/>
      <c r="R24" s="175"/>
      <c r="S24" s="175"/>
      <c r="T24" s="58"/>
      <c r="U24" s="61"/>
      <c r="V24" s="62"/>
      <c r="W24" s="62"/>
      <c r="X24" s="62"/>
      <c r="Y24" s="88"/>
      <c r="Z24" s="88"/>
      <c r="AA24" s="88"/>
      <c r="AB24" s="88"/>
      <c r="AC24" s="88"/>
      <c r="AD24" s="88"/>
      <c r="AE24" s="89"/>
    </row>
    <row r="25" spans="1:31" ht="1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  <c r="Z25" s="15"/>
      <c r="AA25" s="15"/>
      <c r="AB25" s="15"/>
      <c r="AC25" s="15"/>
      <c r="AD25" s="15"/>
      <c r="AE25" s="15"/>
    </row>
    <row r="26" spans="1:31" ht="15" customHeight="1" thickBo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15" customHeight="1" x14ac:dyDescent="0.15">
      <c r="A27" s="90" t="s">
        <v>21</v>
      </c>
      <c r="B27" s="91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3"/>
    </row>
    <row r="28" spans="1:31" ht="15" customHeight="1" x14ac:dyDescent="0.15">
      <c r="A28" s="94"/>
      <c r="B28" s="95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</row>
    <row r="29" spans="1:31" ht="14.1" customHeight="1" x14ac:dyDescent="0.15">
      <c r="A29" s="98" t="s">
        <v>22</v>
      </c>
      <c r="B29" s="67" t="s">
        <v>23</v>
      </c>
      <c r="C29" s="67"/>
      <c r="D29" s="67"/>
      <c r="E29" s="63" t="str">
        <f>E3</f>
        <v>프로오토미션</v>
      </c>
      <c r="F29" s="63"/>
      <c r="G29" s="63"/>
      <c r="H29" s="63"/>
      <c r="I29" s="63"/>
      <c r="J29" s="63"/>
      <c r="K29" s="63"/>
      <c r="L29" s="63"/>
      <c r="M29" s="63"/>
      <c r="N29" s="63"/>
      <c r="O29" s="67" t="s">
        <v>3</v>
      </c>
      <c r="P29" s="34" t="s">
        <v>4</v>
      </c>
      <c r="Q29" s="34"/>
      <c r="R29" s="34"/>
      <c r="S29" s="34"/>
      <c r="T29" s="99" t="str">
        <f>T3</f>
        <v>259-12-01768</v>
      </c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/>
      <c r="C30" s="67"/>
      <c r="D30" s="67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7"/>
      <c r="P30" s="34"/>
      <c r="Q30" s="34"/>
      <c r="R30" s="34"/>
      <c r="S30" s="34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100"/>
    </row>
    <row r="31" spans="1:31" ht="14.1" customHeight="1" x14ac:dyDescent="0.15">
      <c r="A31" s="98"/>
      <c r="B31" s="67" t="s">
        <v>24</v>
      </c>
      <c r="C31" s="67"/>
      <c r="D31" s="67"/>
      <c r="E31" s="101" t="str">
        <f>E5</f>
        <v>광주광역시 서구 월드컵4강로 237</v>
      </c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 t="s">
        <v>2</v>
      </c>
      <c r="Q31" s="67"/>
      <c r="R31" s="67"/>
      <c r="S31" s="67"/>
      <c r="T31" s="63" t="str">
        <f>T5</f>
        <v>BTS&amp;P</v>
      </c>
      <c r="U31" s="63"/>
      <c r="V31" s="63"/>
      <c r="W31" s="63"/>
      <c r="X31" s="63"/>
      <c r="Y31" s="34" t="s">
        <v>26</v>
      </c>
      <c r="Z31" s="34"/>
      <c r="AA31" s="63" t="str">
        <f>AA5</f>
        <v>장효주</v>
      </c>
      <c r="AB31" s="63"/>
      <c r="AC31" s="63"/>
      <c r="AD31" s="63"/>
      <c r="AE31" s="64"/>
    </row>
    <row r="32" spans="1:31" ht="14.1" customHeight="1" x14ac:dyDescent="0.15">
      <c r="A32" s="98"/>
      <c r="B32" s="67"/>
      <c r="C32" s="67"/>
      <c r="D32" s="67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67"/>
      <c r="P32" s="67"/>
      <c r="Q32" s="67"/>
      <c r="R32" s="67"/>
      <c r="S32" s="67"/>
      <c r="T32" s="63"/>
      <c r="U32" s="63"/>
      <c r="V32" s="63"/>
      <c r="W32" s="63"/>
      <c r="X32" s="63"/>
      <c r="Y32" s="34"/>
      <c r="Z32" s="34"/>
      <c r="AA32" s="63"/>
      <c r="AB32" s="63"/>
      <c r="AC32" s="63"/>
      <c r="AD32" s="63"/>
      <c r="AE32" s="64"/>
    </row>
    <row r="33" spans="1:31" ht="14.1" customHeight="1" x14ac:dyDescent="0.15">
      <c r="A33" s="98"/>
      <c r="B33" s="34" t="s">
        <v>25</v>
      </c>
      <c r="C33" s="34"/>
      <c r="D33" s="34"/>
      <c r="E33" s="63" t="str">
        <f>E7</f>
        <v>010-7473-7271</v>
      </c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 t="s">
        <v>5</v>
      </c>
      <c r="Q33" s="67"/>
      <c r="R33" s="67"/>
      <c r="S33" s="67"/>
      <c r="T33" s="101" t="str">
        <f>T7</f>
        <v>대구 달서구 용산로 28(본리동)</v>
      </c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34"/>
      <c r="C34" s="34"/>
      <c r="D34" s="34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7"/>
      <c r="P34" s="67"/>
      <c r="Q34" s="67"/>
      <c r="R34" s="67"/>
      <c r="S34" s="67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2"/>
    </row>
    <row r="35" spans="1:31" ht="14.1" customHeight="1" x14ac:dyDescent="0.15">
      <c r="A35" s="98"/>
      <c r="B35" s="67" t="s">
        <v>47</v>
      </c>
      <c r="C35" s="67"/>
      <c r="D35" s="67"/>
      <c r="E35" s="103">
        <f>E9</f>
        <v>1650000</v>
      </c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 t="s">
        <v>8</v>
      </c>
      <c r="Q35" s="34"/>
      <c r="R35" s="34"/>
      <c r="S35" s="34"/>
      <c r="T35" s="63" t="str">
        <f>T9</f>
        <v>010-5168-3542</v>
      </c>
      <c r="U35" s="63"/>
      <c r="V35" s="63"/>
      <c r="W35" s="63"/>
      <c r="X35" s="63"/>
      <c r="Y35" s="34" t="s">
        <v>27</v>
      </c>
      <c r="Z35" s="34"/>
      <c r="AA35" s="63" t="str">
        <f>AA9</f>
        <v>053-217-0224</v>
      </c>
      <c r="AB35" s="63"/>
      <c r="AC35" s="63"/>
      <c r="AD35" s="63"/>
      <c r="AE35" s="64"/>
    </row>
    <row r="36" spans="1:31" ht="14.1" customHeight="1" x14ac:dyDescent="0.15">
      <c r="A36" s="98"/>
      <c r="B36" s="67"/>
      <c r="C36" s="67"/>
      <c r="D36" s="67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67"/>
      <c r="P36" s="34"/>
      <c r="Q36" s="34"/>
      <c r="R36" s="34"/>
      <c r="S36" s="34"/>
      <c r="T36" s="63"/>
      <c r="U36" s="63"/>
      <c r="V36" s="63"/>
      <c r="W36" s="63"/>
      <c r="X36" s="63"/>
      <c r="Y36" s="34"/>
      <c r="Z36" s="34"/>
      <c r="AA36" s="63"/>
      <c r="AB36" s="63"/>
      <c r="AC36" s="63"/>
      <c r="AD36" s="63"/>
      <c r="AE36" s="64"/>
    </row>
    <row r="37" spans="1:31" ht="18" customHeight="1" x14ac:dyDescent="0.15">
      <c r="A37" s="5" t="s">
        <v>37</v>
      </c>
      <c r="B37" s="6" t="s">
        <v>10</v>
      </c>
      <c r="C37" s="4" t="s">
        <v>28</v>
      </c>
      <c r="D37" s="34" t="s">
        <v>29</v>
      </c>
      <c r="E37" s="65"/>
      <c r="F37" s="65"/>
      <c r="G37" s="65"/>
      <c r="H37" s="65"/>
      <c r="I37" s="65"/>
      <c r="J37" s="65"/>
      <c r="K37" s="34" t="s">
        <v>30</v>
      </c>
      <c r="L37" s="65"/>
      <c r="M37" s="65"/>
      <c r="N37" s="65"/>
      <c r="O37" s="65"/>
      <c r="P37" s="65" t="s">
        <v>31</v>
      </c>
      <c r="Q37" s="65"/>
      <c r="R37" s="65"/>
      <c r="S37" s="65"/>
      <c r="T37" s="34" t="s">
        <v>32</v>
      </c>
      <c r="U37" s="65"/>
      <c r="V37" s="65"/>
      <c r="W37" s="65"/>
      <c r="X37" s="65" t="s">
        <v>33</v>
      </c>
      <c r="Y37" s="65"/>
      <c r="Z37" s="65"/>
      <c r="AA37" s="65"/>
      <c r="AB37" s="65" t="s">
        <v>34</v>
      </c>
      <c r="AC37" s="65"/>
      <c r="AD37" s="65"/>
      <c r="AE37" s="66"/>
    </row>
    <row r="38" spans="1:31" ht="18" customHeight="1" x14ac:dyDescent="0.15">
      <c r="A38" s="11">
        <f t="shared" ref="A38:D40" si="2">A12</f>
        <v>24</v>
      </c>
      <c r="B38" s="12">
        <f t="shared" si="2"/>
        <v>6</v>
      </c>
      <c r="C38" s="13">
        <f t="shared" si="2"/>
        <v>28</v>
      </c>
      <c r="D38" s="38" t="str">
        <f t="shared" si="2"/>
        <v>02E Mechatronics</v>
      </c>
      <c r="E38" s="39"/>
      <c r="F38" s="39"/>
      <c r="G38" s="39"/>
      <c r="H38" s="39"/>
      <c r="I38" s="39"/>
      <c r="J38" s="39"/>
      <c r="K38" s="40">
        <f>K12</f>
        <v>0</v>
      </c>
      <c r="L38" s="41"/>
      <c r="M38" s="41"/>
      <c r="N38" s="41"/>
      <c r="O38" s="41"/>
      <c r="P38" s="36">
        <f>P12</f>
        <v>1</v>
      </c>
      <c r="Q38" s="36"/>
      <c r="R38" s="36"/>
      <c r="S38" s="36"/>
      <c r="T38" s="42">
        <f>T12</f>
        <v>1500000</v>
      </c>
      <c r="U38" s="36"/>
      <c r="V38" s="36"/>
      <c r="W38" s="36"/>
      <c r="X38" s="36">
        <f>X12</f>
        <v>1500000</v>
      </c>
      <c r="Y38" s="36"/>
      <c r="Z38" s="36"/>
      <c r="AA38" s="36"/>
      <c r="AB38" s="36">
        <v>150000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Basic Setting 필수</v>
      </c>
      <c r="E39" s="39"/>
      <c r="F39" s="39"/>
      <c r="G39" s="39"/>
      <c r="H39" s="39"/>
      <c r="I39" s="39"/>
      <c r="J39" s="39"/>
      <c r="K39" s="40">
        <f>K13</f>
        <v>0</v>
      </c>
      <c r="L39" s="41"/>
      <c r="M39" s="41"/>
      <c r="N39" s="41"/>
      <c r="O39" s="41"/>
      <c r="P39" s="36">
        <f>P13</f>
        <v>0</v>
      </c>
      <c r="Q39" s="36"/>
      <c r="R39" s="36"/>
      <c r="S39" s="36"/>
      <c r="T39" s="42">
        <f>T13</f>
        <v>0</v>
      </c>
      <c r="U39" s="36"/>
      <c r="V39" s="36"/>
      <c r="W39" s="36"/>
      <c r="X39" s="36">
        <f>X13</f>
        <v>0</v>
      </c>
      <c r="Y39" s="36"/>
      <c r="Z39" s="36"/>
      <c r="AA39" s="36"/>
      <c r="AB39" s="36"/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 t="str">
        <f t="shared" si="2"/>
        <v>출고 후 6개월 보증</v>
      </c>
      <c r="E40" s="39"/>
      <c r="F40" s="39"/>
      <c r="G40" s="39"/>
      <c r="H40" s="39"/>
      <c r="I40" s="39"/>
      <c r="J40" s="39"/>
      <c r="K40" s="40">
        <f>K14</f>
        <v>0</v>
      </c>
      <c r="L40" s="41"/>
      <c r="M40" s="41"/>
      <c r="N40" s="41"/>
      <c r="O40" s="41"/>
      <c r="P40" s="36">
        <f>P14</f>
        <v>0</v>
      </c>
      <c r="Q40" s="36"/>
      <c r="R40" s="36"/>
      <c r="S40" s="36"/>
      <c r="T40" s="42">
        <f>T14</f>
        <v>0</v>
      </c>
      <c r="U40" s="36"/>
      <c r="V40" s="36"/>
      <c r="W40" s="36"/>
      <c r="X40" s="36">
        <f>X14</f>
        <v>0</v>
      </c>
      <c r="Y40" s="36"/>
      <c r="Z40" s="36"/>
      <c r="AA40" s="36"/>
      <c r="AB40" s="36"/>
      <c r="AC40" s="36"/>
      <c r="AD40" s="36"/>
      <c r="AE40" s="37"/>
    </row>
    <row r="41" spans="1:31" ht="18" customHeight="1" x14ac:dyDescent="0.15">
      <c r="A41" s="11">
        <f t="shared" ref="A41:D41" si="3">A16</f>
        <v>0</v>
      </c>
      <c r="B41" s="12">
        <f t="shared" si="3"/>
        <v>0</v>
      </c>
      <c r="C41" s="13">
        <f t="shared" si="3"/>
        <v>0</v>
      </c>
      <c r="D41" s="38" t="str">
        <f t="shared" si="3"/>
        <v>02E 300 058M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ref="P41" si="4">P16</f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ref="X41:X42" si="5">X16</f>
        <v>0</v>
      </c>
      <c r="Y41" s="36"/>
      <c r="Z41" s="36"/>
      <c r="AA41" s="36"/>
      <c r="AB41" s="36"/>
      <c r="AC41" s="36"/>
      <c r="AD41" s="36"/>
      <c r="AE41" s="37"/>
    </row>
    <row r="42" spans="1:31" ht="18" customHeight="1" x14ac:dyDescent="0.15">
      <c r="A42" s="11"/>
      <c r="B42" s="12"/>
      <c r="C42" s="13"/>
      <c r="D42" s="191"/>
      <c r="E42" s="192"/>
      <c r="F42" s="192"/>
      <c r="G42" s="192"/>
      <c r="H42" s="192"/>
      <c r="I42" s="192"/>
      <c r="J42" s="193"/>
      <c r="K42" s="191"/>
      <c r="L42" s="192"/>
      <c r="M42" s="192"/>
      <c r="N42" s="192"/>
      <c r="O42" s="193"/>
      <c r="P42" s="194"/>
      <c r="Q42" s="195"/>
      <c r="R42" s="195"/>
      <c r="S42" s="196"/>
      <c r="T42" s="197"/>
      <c r="U42" s="198"/>
      <c r="V42" s="198"/>
      <c r="W42" s="199"/>
      <c r="X42" s="36">
        <f t="shared" si="5"/>
        <v>0</v>
      </c>
      <c r="Y42" s="36"/>
      <c r="Z42" s="36"/>
      <c r="AA42" s="36"/>
      <c r="AB42" s="194"/>
      <c r="AC42" s="195"/>
      <c r="AD42" s="195"/>
      <c r="AE42" s="200"/>
    </row>
    <row r="43" spans="1:31" ht="18" customHeight="1" x14ac:dyDescent="0.15">
      <c r="A43" s="11">
        <f t="shared" ref="A43:D45" si="6">A19</f>
        <v>0</v>
      </c>
      <c r="B43" s="12">
        <f t="shared" si="6"/>
        <v>0</v>
      </c>
      <c r="C43" s="13">
        <f t="shared" si="6"/>
        <v>0</v>
      </c>
      <c r="D43" s="38">
        <f t="shared" si="6"/>
        <v>0</v>
      </c>
      <c r="E43" s="39"/>
      <c r="F43" s="39"/>
      <c r="G43" s="39"/>
      <c r="H43" s="39"/>
      <c r="I43" s="39"/>
      <c r="J43" s="39"/>
      <c r="K43" s="40">
        <f>K19</f>
        <v>0</v>
      </c>
      <c r="L43" s="41"/>
      <c r="M43" s="41"/>
      <c r="N43" s="41"/>
      <c r="O43" s="41"/>
      <c r="P43" s="36">
        <f>P19</f>
        <v>0</v>
      </c>
      <c r="Q43" s="36"/>
      <c r="R43" s="36"/>
      <c r="S43" s="36"/>
      <c r="T43" s="42">
        <f>T19</f>
        <v>0</v>
      </c>
      <c r="U43" s="36"/>
      <c r="V43" s="36"/>
      <c r="W43" s="36"/>
      <c r="X43" s="36">
        <f>X19</f>
        <v>0</v>
      </c>
      <c r="Y43" s="36"/>
      <c r="Z43" s="36"/>
      <c r="AA43" s="36"/>
      <c r="AB43" s="36">
        <f>AB19</f>
        <v>0</v>
      </c>
      <c r="AC43" s="36"/>
      <c r="AD43" s="36"/>
      <c r="AE43" s="37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43" t="str">
        <f t="shared" si="6"/>
        <v xml:space="preserve">      미수금 </v>
      </c>
      <c r="E44" s="44"/>
      <c r="F44" s="44"/>
      <c r="G44" s="44"/>
      <c r="H44" s="44"/>
      <c r="I44" s="44"/>
      <c r="J44" s="44"/>
      <c r="K44" s="40">
        <f>K20</f>
        <v>0</v>
      </c>
      <c r="L44" s="41"/>
      <c r="M44" s="41"/>
      <c r="N44" s="41"/>
      <c r="O44" s="41"/>
      <c r="P44" s="36">
        <f>P20</f>
        <v>0</v>
      </c>
      <c r="Q44" s="36"/>
      <c r="R44" s="36"/>
      <c r="S44" s="36"/>
      <c r="T44" s="42">
        <f>T20</f>
        <v>0</v>
      </c>
      <c r="U44" s="36"/>
      <c r="V44" s="36"/>
      <c r="W44" s="36"/>
      <c r="X44" s="36">
        <f>X20</f>
        <v>0</v>
      </c>
      <c r="Y44" s="36"/>
      <c r="Z44" s="36"/>
      <c r="AA44" s="36"/>
      <c r="AB44" s="36">
        <f>AB20</f>
        <v>0</v>
      </c>
      <c r="AC44" s="36"/>
      <c r="AD44" s="36"/>
      <c r="AE44" s="37"/>
    </row>
    <row r="45" spans="1:31" ht="18" customHeight="1" x14ac:dyDescent="0.15">
      <c r="A45" s="45">
        <f t="shared" si="6"/>
        <v>0</v>
      </c>
      <c r="B45" s="47">
        <f t="shared" si="6"/>
        <v>0</v>
      </c>
      <c r="C45" s="49">
        <f t="shared" si="6"/>
        <v>0</v>
      </c>
      <c r="D45" s="51" t="str">
        <f>D21</f>
        <v>352 0106 5114 13 농협 장효주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>P21</f>
        <v>0</v>
      </c>
      <c r="Q45" s="154"/>
      <c r="R45" s="154"/>
      <c r="S45" s="155"/>
      <c r="T45" s="159">
        <f>T21</f>
        <v>0</v>
      </c>
      <c r="U45" s="160"/>
      <c r="V45" s="160"/>
      <c r="W45" s="161"/>
      <c r="X45" s="153"/>
      <c r="Y45" s="154"/>
      <c r="Z45" s="154"/>
      <c r="AA45" s="155"/>
      <c r="AB45" s="153">
        <f>AB21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A23</f>
        <v>인 수 자</v>
      </c>
      <c r="B47" s="25"/>
      <c r="C47" s="26"/>
      <c r="D47" s="26"/>
      <c r="E47" s="26"/>
      <c r="F47" s="30" t="str">
        <f>F23</f>
        <v>프로오토</v>
      </c>
      <c r="G47" s="30"/>
      <c r="H47" s="31"/>
      <c r="I47" s="25" t="s">
        <v>35</v>
      </c>
      <c r="J47" s="34" t="str">
        <f>J23</f>
        <v>납 품 자</v>
      </c>
      <c r="K47" s="34"/>
      <c r="L47" s="34"/>
      <c r="M47" s="34"/>
      <c r="N47" s="34"/>
      <c r="O47" s="30" t="str">
        <f>O23</f>
        <v xml:space="preserve">BTS&amp;P </v>
      </c>
      <c r="P47" s="30"/>
      <c r="Q47" s="30"/>
      <c r="R47" s="30"/>
      <c r="S47" s="31"/>
      <c r="T47" s="25" t="s">
        <v>36</v>
      </c>
      <c r="U47" s="17" t="str">
        <f>U23</f>
        <v>합 계</v>
      </c>
      <c r="V47" s="17"/>
      <c r="W47" s="17"/>
      <c r="X47" s="17"/>
      <c r="Y47" s="19">
        <f>Y23</f>
        <v>1650000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D42:J42"/>
    <mergeCell ref="K42:O42"/>
    <mergeCell ref="P42:S42"/>
    <mergeCell ref="T42:W42"/>
    <mergeCell ref="X42:AA42"/>
    <mergeCell ref="AB42:AE42"/>
    <mergeCell ref="D15:J15"/>
    <mergeCell ref="K15:O15"/>
    <mergeCell ref="P15:S15"/>
    <mergeCell ref="T15:W15"/>
    <mergeCell ref="X15:AA15"/>
    <mergeCell ref="AB15:AE15"/>
    <mergeCell ref="X19:AA19"/>
    <mergeCell ref="AB19:AE19"/>
    <mergeCell ref="D18:J18"/>
    <mergeCell ref="K18:O18"/>
    <mergeCell ref="D19:J19"/>
    <mergeCell ref="K19:O19"/>
    <mergeCell ref="P19:S19"/>
    <mergeCell ref="T19:W19"/>
    <mergeCell ref="P18:S18"/>
    <mergeCell ref="T18:W18"/>
    <mergeCell ref="X18:AA18"/>
    <mergeCell ref="AB18:AE18"/>
    <mergeCell ref="P45:S46"/>
    <mergeCell ref="T45:W46"/>
    <mergeCell ref="X45:AA46"/>
    <mergeCell ref="AB45:AE46"/>
    <mergeCell ref="D14:J14"/>
    <mergeCell ref="D16:J16"/>
    <mergeCell ref="D17:J17"/>
    <mergeCell ref="D20:J20"/>
    <mergeCell ref="A23:E24"/>
    <mergeCell ref="F23:H24"/>
    <mergeCell ref="I23:I24"/>
    <mergeCell ref="J23:N24"/>
    <mergeCell ref="K14:O14"/>
    <mergeCell ref="K20:O20"/>
    <mergeCell ref="O23:S24"/>
    <mergeCell ref="P14:S14"/>
    <mergeCell ref="P20:S20"/>
    <mergeCell ref="D21:O22"/>
    <mergeCell ref="A21:A22"/>
    <mergeCell ref="B21:B22"/>
    <mergeCell ref="C21:C22"/>
    <mergeCell ref="P21:S22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7:AA17"/>
    <mergeCell ref="AB17:AE17"/>
    <mergeCell ref="K16:O16"/>
    <mergeCell ref="K17:O17"/>
    <mergeCell ref="P17:S17"/>
    <mergeCell ref="T17:W17"/>
    <mergeCell ref="P16:S16"/>
    <mergeCell ref="T16:W16"/>
    <mergeCell ref="AB16:AE16"/>
    <mergeCell ref="X16:AA16"/>
    <mergeCell ref="T20:W20"/>
    <mergeCell ref="X20:AA20"/>
    <mergeCell ref="AB20:AE20"/>
    <mergeCell ref="T21:W22"/>
    <mergeCell ref="X21:AA22"/>
    <mergeCell ref="AB21:AE22"/>
    <mergeCell ref="Y23:AE24"/>
    <mergeCell ref="A27:AE28"/>
    <mergeCell ref="A29:A36"/>
    <mergeCell ref="E29:N30"/>
    <mergeCell ref="O29:O36"/>
    <mergeCell ref="P29:S30"/>
    <mergeCell ref="T29:AE30"/>
    <mergeCell ref="E31:N32"/>
    <mergeCell ref="P31:S32"/>
    <mergeCell ref="T31:X32"/>
    <mergeCell ref="Y31:Z32"/>
    <mergeCell ref="AA31:AE32"/>
    <mergeCell ref="E33:N34"/>
    <mergeCell ref="P33:S34"/>
    <mergeCell ref="T33:AE34"/>
    <mergeCell ref="E35:N36"/>
    <mergeCell ref="P35:S36"/>
    <mergeCell ref="T35:X36"/>
    <mergeCell ref="B29:D30"/>
    <mergeCell ref="B31:D32"/>
    <mergeCell ref="B33:D34"/>
    <mergeCell ref="B35:D36"/>
    <mergeCell ref="D41:J41"/>
    <mergeCell ref="K41:O41"/>
    <mergeCell ref="D40:J40"/>
    <mergeCell ref="K40:O40"/>
    <mergeCell ref="P40:S40"/>
    <mergeCell ref="D37:J37"/>
    <mergeCell ref="K37:O37"/>
    <mergeCell ref="P37:S37"/>
    <mergeCell ref="D38:J38"/>
    <mergeCell ref="K38:O38"/>
    <mergeCell ref="D39:J39"/>
    <mergeCell ref="K39:O39"/>
    <mergeCell ref="P39:S39"/>
    <mergeCell ref="T23:T24"/>
    <mergeCell ref="U23:X24"/>
    <mergeCell ref="Y35:Z36"/>
    <mergeCell ref="AA35:AE36"/>
    <mergeCell ref="T39:W39"/>
    <mergeCell ref="P38:S38"/>
    <mergeCell ref="T38:W38"/>
    <mergeCell ref="X40:AA40"/>
    <mergeCell ref="AB40:AE40"/>
    <mergeCell ref="X38:AA38"/>
    <mergeCell ref="AB38:AE38"/>
    <mergeCell ref="AB41:AE41"/>
    <mergeCell ref="X41:AA41"/>
    <mergeCell ref="AB37:AE37"/>
    <mergeCell ref="T40:W40"/>
    <mergeCell ref="P41:S41"/>
    <mergeCell ref="T41:W41"/>
    <mergeCell ref="X39:AA39"/>
    <mergeCell ref="AB39:AE39"/>
    <mergeCell ref="X37:AA37"/>
    <mergeCell ref="T37:W37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3 A1:A3 B35 B1:D2 B5 B9 B3 B31 L1:AE10 U16:W20 K23:K42 E23:J36 C23:D28 E16:J20 K1:K20 A23:B29 L23:S36 L16:O20 P12:P21 Q16:S20 T11:T21 U23:AE36 A47:AE48 AC12:AE20 A11:D21 E38:J41 L38:O41 Q38:S41 U38:W41 AC38:AE41 E12:J14 L12:O14 Q12:S14 U12:W14 Y12:AA20 X12:X21 AB12:AB21 E43:O44 X38:X45 A37:D45 T23:T45 Q43:S44 P38:P45 U43:W44 AC43:AE44 Y38:AA44 AB38:AB45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9:D40 E29 E31 E33 T35 AA35 T33 T31 AA31 T29 J47 A43:A45 C43:D44 C41:D41 C38:D38 AB43:AE44 E39:W40 E43:W44 E41:W41 E38:W38 P45 A47 C45 T45 AB45 A38:A4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2024-06-28T06:36:01Z</cp:lastPrinted>
  <dcterms:created xsi:type="dcterms:W3CDTF">2010-01-19T05:17:14Z</dcterms:created>
  <dcterms:modified xsi:type="dcterms:W3CDTF">2024-06-28T06:43:48Z</dcterms:modified>
</cp:coreProperties>
</file>