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6월\"/>
    </mc:Choice>
  </mc:AlternateContent>
  <xr:revisionPtr revIDLastSave="0" documentId="13_ncr:1_{AB631CA2-C8DA-4304-BD16-948DEE0FC14C}" xr6:coauthVersionLast="47" xr6:coauthVersionMax="47" xr10:uidLastSave="{00000000-0000-0000-0000-000000000000}"/>
  <bookViews>
    <workbookView xWindow="1560" yWindow="0" windowWidth="22695" windowHeight="1560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U47" i="1" l="1"/>
  <c r="X13" i="1"/>
  <c r="X38" i="1" s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<sst xmlns="http://schemas.openxmlformats.org/spreadsheetml/2006/main" count="68" uniqueCount="58">
  <si>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</si>
  <si>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</si>
  <si>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</si>
  <si>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</si>
  <si>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</si>
  <si>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</si>
  <si>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</si>
  <si>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</si>
  <si>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</si>
  <si>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</si>
  <si>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</si>
  <si>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</si>
  <si>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</si>
  <si>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</si>
  <si>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</si>
  <si>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</si>
  <si>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</si>
  <si>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</si>
  <si>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</si>
  <si>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</si>
  <si>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</si>
  <si>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</si>
  <si>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</si>
  <si>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</si>
  <si>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</si>
  <si>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</si>
  <si>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</si>
  <si>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</si>
  <si>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</si>
  <si>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</si>
  <si>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</si>
  <si>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</si>
  <si>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</si>
  <si>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</si>
  <si>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</si>
  <si>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</si>
  <si>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</si>
  <si>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</si>
  <si>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</si>
  <si>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</si>
  <si>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</si>
  <si>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</si>
  <si>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</si>
  <si>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</si>
  <si>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</si>
  <si>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</si>
  <si>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</si>
  <si>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</si>
  <si>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</si>
  <si>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</si>
  <si>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</si>
  <si>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</si>
  <si>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농협 352 2197 5088 53 윤인숙</t>
    <phoneticPr fontId="5" type="noConversion"/>
  </si>
  <si>
    <t>미수금</t>
    <phoneticPr fontId="5" type="noConversion"/>
  </si>
  <si>
    <t>8hp45 Mechatronics</t>
    <phoneticPr fontId="5" type="noConversion"/>
  </si>
  <si>
    <t>0B5 Tcu 신품</t>
    <phoneticPr fontId="5" type="noConversion"/>
  </si>
  <si>
    <t>Made in 2022</t>
    <phoneticPr fontId="5" type="noConversion"/>
  </si>
  <si>
    <t>대구오토 리턴 테스트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</si>
</sst>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9" sqref="D19:J19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48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49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50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SUM(X12:AA18)</f>
        <v>2850000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6</v>
      </c>
      <c r="C12" s="10">
        <v>27</v>
      </c>
      <c r="D12" s="105" t="s">
        <v>54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>
        <v>1</v>
      </c>
      <c r="Q12" s="69"/>
      <c r="R12" s="69"/>
      <c r="S12" s="69"/>
      <c r="T12" s="68">
        <v>1550000</v>
      </c>
      <c r="U12" s="69"/>
      <c r="V12" s="69"/>
      <c r="W12" s="69"/>
      <c r="X12" s="69">
        <f>T12*P12</f>
        <v>1550000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/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55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>
        <v>1</v>
      </c>
      <c r="Q14" s="69"/>
      <c r="R14" s="69"/>
      <c r="S14" s="69"/>
      <c r="T14" s="68">
        <v>1400000</v>
      </c>
      <c r="U14" s="69"/>
      <c r="V14" s="69"/>
      <c r="W14" s="69"/>
      <c r="X14" s="69">
        <f t="shared" si="0"/>
        <v>1400000</v>
      </c>
      <c r="Y14" s="69"/>
      <c r="Z14" s="69"/>
      <c r="AA14" s="69"/>
      <c r="AB14" s="69"/>
      <c r="AC14" s="69"/>
      <c r="AD14" s="69"/>
      <c r="AE14" s="70"/>
    </row>
    <row r="15" spans="1:31" ht="18" customHeight="1" x14ac:dyDescent="0.15">
      <c r="A15" s="8"/>
      <c r="B15" s="9"/>
      <c r="C15" s="10"/>
      <c r="D15" s="105" t="s">
        <v>56</v>
      </c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 t="str">
        <f t="shared" ref="AB17" si="1">IF(T17="","",X17*0.1)</f>
        <v/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 t="s">
        <v>57</v>
      </c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>
        <v>1</v>
      </c>
      <c r="Q18" s="69"/>
      <c r="R18" s="69"/>
      <c r="S18" s="69"/>
      <c r="T18" s="68">
        <v>-100000</v>
      </c>
      <c r="U18" s="69"/>
      <c r="V18" s="69"/>
      <c r="W18" s="69"/>
      <c r="X18" s="69">
        <f t="shared" si="0"/>
        <v>-100000</v>
      </c>
      <c r="Y18" s="69"/>
      <c r="Z18" s="69"/>
      <c r="AA18" s="69"/>
      <c r="AB18" s="69"/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53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4680000</v>
      </c>
      <c r="U19" s="69"/>
      <c r="V19" s="69"/>
      <c r="W19" s="69"/>
      <c r="X19" s="69">
        <f t="shared" si="0"/>
        <v>4680000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52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 t="str">
        <f>IF(T21="","",P21*T21)</f>
        <v/>
      </c>
      <c r="Y20" s="78"/>
      <c r="Z20" s="78"/>
      <c r="AA20" s="79"/>
      <c r="AB20" s="77" t="str">
        <f>IF(T20="","",#REF!*0.1)</f>
        <v/>
      </c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51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47</v>
      </c>
      <c r="V22" s="60"/>
      <c r="W22" s="60"/>
      <c r="X22" s="60"/>
      <c r="Y22" s="85">
        <f>X19+E9</f>
        <v>7530000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조이오토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북구 연암로42길 43-1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010-4141-9634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2850000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6</v>
      </c>
      <c r="C37" s="13">
        <f t="shared" si="2"/>
        <v>27</v>
      </c>
      <c r="D37" s="38" t="str">
        <f t="shared" si="2"/>
        <v>8hp45 Mechatronics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1550000</v>
      </c>
      <c r="U37" s="36"/>
      <c r="V37" s="36"/>
      <c r="W37" s="36"/>
      <c r="X37" s="36">
        <f>X12</f>
        <v>1550000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>
        <f t="shared" si="2"/>
        <v>0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0B5 Tcu 신품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1</v>
      </c>
      <c r="Q39" s="36"/>
      <c r="R39" s="36"/>
      <c r="S39" s="36"/>
      <c r="T39" s="42">
        <f>T14</f>
        <v>1400000</v>
      </c>
      <c r="U39" s="36"/>
      <c r="V39" s="36"/>
      <c r="W39" s="36"/>
      <c r="X39" s="36">
        <f t="shared" si="4"/>
        <v>1400000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 t="str">
        <f t="shared" si="2"/>
        <v>Made in 2022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 t="str">
        <f t="shared" si="5"/>
        <v>대구오토 리턴 테스트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1</v>
      </c>
      <c r="Q43" s="36"/>
      <c r="R43" s="36"/>
      <c r="S43" s="36"/>
      <c r="T43" s="42">
        <f>T18</f>
        <v>-100000</v>
      </c>
      <c r="U43" s="36"/>
      <c r="V43" s="36"/>
      <c r="W43" s="36"/>
      <c r="X43" s="36">
        <f t="shared" si="4"/>
        <v>-100000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>미수금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4680000</v>
      </c>
      <c r="U44" s="36"/>
      <c r="V44" s="36"/>
      <c r="W44" s="36"/>
      <c r="X44" s="36">
        <f t="shared" si="4"/>
        <v>4680000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>농협 352 2197 5088 53 윤인숙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 t="str">
        <f>AB20</f>
        <v/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조희옥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7530000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C12:AE19 AB12:AB20 A36:D45 K43:O44 Q43:S44 P43:P45 T22:T45 X45 X12:X20 A47:AE48 AC43:AE44 AB43:AB45 U37:AA44 AB37:AE42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2024-07-01T03:41:20Z</cp:lastPrinted>
  <dcterms:created xsi:type="dcterms:W3CDTF">2010-01-19T05:17:14Z</dcterms:created>
  <dcterms:modified xsi:type="dcterms:W3CDTF">2024-07-01T03:42:07Z</dcterms:modified>
</cp:coreProperties>
</file>