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7월\"/>
    </mc:Choice>
  </mc:AlternateContent>
  <xr:revisionPtr revIDLastSave="0" documentId="8_{49AA2361-D460-40A5-86BA-EEC73E7921E3}" xr6:coauthVersionLast="47" xr6:coauthVersionMax="47" xr10:uidLastSave="{00000000-0000-0000-0000-000000000000}"/>
  <bookViews>
    <workbookView xWindow="1950" yWindow="1890" windowWidth="22695" windowHeight="1371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AC18" i="1" l="1"/>
  <c r="V48" i="1"/>
  <c r="Y40" i="1"/>
  <c r="Y41" i="1"/>
  <c r="Y42" i="1"/>
  <c r="Y43" i="1"/>
  <c r="Y45" i="1"/>
  <c r="Y14" i="1"/>
  <c r="Y39" i="1" s="1"/>
  <c r="Y15" i="1"/>
  <c r="Y16" i="1"/>
  <c r="Y17" i="1"/>
  <c r="Y18" i="1"/>
  <c r="Y19" i="1"/>
  <c r="Y44" i="1" s="1"/>
  <c r="Y20" i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Z48" i="1" l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<sst xmlns="http://schemas.openxmlformats.org/spreadsheetml/2006/main" count="68" uniqueCount="58">
  <si>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</si>
  <si>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</si>
  <si>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</si>
  <si>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</si>
  <si>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</si>
  <si>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</si>
  <si>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</si>
  <si>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</si>
  <si>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</si>
  <si>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</si>
  <si>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</si>
  <si>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</si>
  <si>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</si>
  <si>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</si>
  <si>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</si>
  <si>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</si>
  <si>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</si>
  <si>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</si>
  <si>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</si>
  <si>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</si>
  <si>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</si>
  <si>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</si>
  <si>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</si>
  <si>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</si>
  <si>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</si>
  <si>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</si>
  <si>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</si>
  <si>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</si>
  <si>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</si>
  <si>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</si>
  <si>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</si>
  <si>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</si>
  <si>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</si>
  <si>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</si>
  <si>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</si>
  <si>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</si>
  <si>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</si>
  <si>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</si>
  <si>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</si>
  <si>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</si>
  <si>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</si>
  <si>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</si>
  <si>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</si>
  <si>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</si>
  <si>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</si>
  <si>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</si>
  <si>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</si>
  <si>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</si>
  <si>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</si>
  <si>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오토서비스</t>
    <phoneticPr fontId="5" type="noConversion"/>
  </si>
  <si>
    <t>평남로374</t>
    <phoneticPr fontId="5" type="noConversion"/>
  </si>
  <si>
    <t>010-4131-2070</t>
    <phoneticPr fontId="5" type="noConversion"/>
  </si>
  <si>
    <t>유완근</t>
    <phoneticPr fontId="5" type="noConversion"/>
  </si>
  <si>
    <t>0AM Mechatronics</t>
    <phoneticPr fontId="5" type="noConversion"/>
  </si>
  <si>
    <t>Body 유압오일(필수)</t>
    <phoneticPr fontId="5" type="noConversion"/>
  </si>
  <si>
    <t>유압 오일 서비스 1L</t>
    <phoneticPr fontId="5" type="noConversion"/>
  </si>
  <si>
    <t>Basic Setting 필수</t>
    <phoneticPr fontId="5" type="noConversion"/>
  </si>
  <si>
    <t>`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</si>
</sst>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5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2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6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L12" sqref="L12:P1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6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v>1650000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9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10</v>
      </c>
      <c r="D12" s="1" t="s">
        <v>11</v>
      </c>
      <c r="E12" s="85" t="s">
        <v>57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7</v>
      </c>
      <c r="D13" s="10">
        <v>4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1500000</v>
      </c>
      <c r="V13" s="51"/>
      <c r="W13" s="51"/>
      <c r="X13" s="51"/>
      <c r="Y13" s="51">
        <f>U13*Q13</f>
        <v>1500000</v>
      </c>
      <c r="Z13" s="51"/>
      <c r="AA13" s="51"/>
      <c r="AB13" s="51"/>
      <c r="AC13" s="51">
        <v>150000</v>
      </c>
      <c r="AD13" s="51"/>
      <c r="AE13" s="51"/>
      <c r="AF13" s="116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113"/>
      <c r="AD14" s="114"/>
      <c r="AE14" s="114"/>
      <c r="AF14" s="115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113"/>
      <c r="AD15" s="114"/>
      <c r="AE15" s="114"/>
      <c r="AF15" s="115"/>
    </row>
    <row r="16" spans="2:32" ht="18" customHeight="1" x14ac:dyDescent="0.15">
      <c r="B16" s="8"/>
      <c r="C16" s="9"/>
      <c r="D16" s="10"/>
      <c r="E16" s="31" t="s">
        <v>56</v>
      </c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113"/>
      <c r="AD16" s="114"/>
      <c r="AE16" s="114"/>
      <c r="AF16" s="115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113"/>
      <c r="AD17" s="114"/>
      <c r="AE17" s="114"/>
      <c r="AF17" s="115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113" t="str">
        <f t="shared" ref="AC18" si="1">IF(U18="","",Y18*0.1)</f>
        <v/>
      </c>
      <c r="AD18" s="114"/>
      <c r="AE18" s="114"/>
      <c r="AF18" s="115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113"/>
      <c r="AD19" s="114"/>
      <c r="AE19" s="114"/>
      <c r="AF19" s="115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113"/>
      <c r="AD20" s="114"/>
      <c r="AE20" s="114"/>
      <c r="AF20" s="115"/>
    </row>
    <row r="21" spans="2:32" ht="18" customHeight="1" x14ac:dyDescent="0.15">
      <c r="B21" s="58"/>
      <c r="C21" s="60"/>
      <c r="D21" s="60"/>
      <c r="E21" s="52" t="s">
        <v>45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7"/>
      <c r="V21" s="118"/>
      <c r="W21" s="118"/>
      <c r="X21" s="119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3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20"/>
      <c r="V22" s="121"/>
      <c r="W22" s="121"/>
      <c r="X22" s="122"/>
      <c r="Y22" s="65"/>
      <c r="Z22" s="66"/>
      <c r="AA22" s="66"/>
      <c r="AB22" s="67"/>
      <c r="AC22" s="65"/>
      <c r="AD22" s="66"/>
      <c r="AE22" s="66"/>
      <c r="AF22" s="124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52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7" t="s">
        <v>46</v>
      </c>
      <c r="W23" s="158"/>
      <c r="X23" s="158"/>
      <c r="Y23" s="158"/>
      <c r="Z23" s="125">
        <v>1650000</v>
      </c>
      <c r="AA23" s="126"/>
      <c r="AB23" s="126"/>
      <c r="AC23" s="126"/>
      <c r="AD23" s="126"/>
      <c r="AE23" s="126"/>
      <c r="AF23" s="127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9"/>
      <c r="W24" s="160"/>
      <c r="X24" s="160"/>
      <c r="Y24" s="160"/>
      <c r="Z24" s="128"/>
      <c r="AA24" s="128"/>
      <c r="AB24" s="128"/>
      <c r="AC24" s="128"/>
      <c r="AD24" s="128"/>
      <c r="AE24" s="128"/>
      <c r="AF24" s="12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30" t="s">
        <v>20</v>
      </c>
      <c r="C27" s="131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3"/>
    </row>
    <row r="28" spans="2:32" ht="15" customHeight="1" x14ac:dyDescent="0.15">
      <c r="B28" s="134"/>
      <c r="C28" s="135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7"/>
    </row>
    <row r="29" spans="2:32" ht="14.1" customHeight="1" x14ac:dyDescent="0.15">
      <c r="B29" s="138" t="s">
        <v>21</v>
      </c>
      <c r="C29" s="140" t="s">
        <v>22</v>
      </c>
      <c r="D29" s="140"/>
      <c r="E29" s="140"/>
      <c r="F29" s="139" t="str">
        <f>F4</f>
        <v>오토서비스</v>
      </c>
      <c r="G29" s="139"/>
      <c r="H29" s="139"/>
      <c r="I29" s="139"/>
      <c r="J29" s="139"/>
      <c r="K29" s="139"/>
      <c r="L29" s="139"/>
      <c r="M29" s="139"/>
      <c r="N29" s="139"/>
      <c r="O29" s="139"/>
      <c r="P29" s="140" t="s">
        <v>3</v>
      </c>
      <c r="Q29" s="141" t="s">
        <v>4</v>
      </c>
      <c r="R29" s="141"/>
      <c r="S29" s="141"/>
      <c r="T29" s="141"/>
      <c r="U29" s="142" t="str">
        <f>U4</f>
        <v>259-12-01768</v>
      </c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3"/>
    </row>
    <row r="30" spans="2:32" ht="14.1" customHeight="1" x14ac:dyDescent="0.15">
      <c r="B30" s="138"/>
      <c r="C30" s="140"/>
      <c r="D30" s="140"/>
      <c r="E30" s="140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40"/>
      <c r="Q30" s="141"/>
      <c r="R30" s="141"/>
      <c r="S30" s="141"/>
      <c r="T30" s="141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3"/>
    </row>
    <row r="31" spans="2:32" ht="14.1" customHeight="1" x14ac:dyDescent="0.15">
      <c r="B31" s="138"/>
      <c r="C31" s="140" t="s">
        <v>23</v>
      </c>
      <c r="D31" s="140"/>
      <c r="E31" s="140"/>
      <c r="F31" s="144" t="str">
        <f>F6</f>
        <v>평남로374</v>
      </c>
      <c r="G31" s="144"/>
      <c r="H31" s="144"/>
      <c r="I31" s="144"/>
      <c r="J31" s="144"/>
      <c r="K31" s="144"/>
      <c r="L31" s="144"/>
      <c r="M31" s="144"/>
      <c r="N31" s="144"/>
      <c r="O31" s="144"/>
      <c r="P31" s="140"/>
      <c r="Q31" s="140" t="s">
        <v>2</v>
      </c>
      <c r="R31" s="140"/>
      <c r="S31" s="140"/>
      <c r="T31" s="140"/>
      <c r="U31" s="139" t="str">
        <f>U6</f>
        <v>BTS&amp;P</v>
      </c>
      <c r="V31" s="139"/>
      <c r="W31" s="139"/>
      <c r="X31" s="139"/>
      <c r="Y31" s="139"/>
      <c r="Z31" s="141" t="s">
        <v>26</v>
      </c>
      <c r="AA31" s="141"/>
      <c r="AB31" s="139" t="str">
        <f>AB6</f>
        <v>장효주</v>
      </c>
      <c r="AC31" s="139"/>
      <c r="AD31" s="139"/>
      <c r="AE31" s="139"/>
      <c r="AF31" s="145"/>
    </row>
    <row r="32" spans="2:32" ht="14.1" customHeight="1" x14ac:dyDescent="0.15">
      <c r="B32" s="138"/>
      <c r="C32" s="140"/>
      <c r="D32" s="140"/>
      <c r="E32" s="140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0"/>
      <c r="Q32" s="140"/>
      <c r="R32" s="140"/>
      <c r="S32" s="140"/>
      <c r="T32" s="140"/>
      <c r="U32" s="139"/>
      <c r="V32" s="139"/>
      <c r="W32" s="139"/>
      <c r="X32" s="139"/>
      <c r="Y32" s="139"/>
      <c r="Z32" s="141"/>
      <c r="AA32" s="141"/>
      <c r="AB32" s="139"/>
      <c r="AC32" s="139"/>
      <c r="AD32" s="139"/>
      <c r="AE32" s="139"/>
      <c r="AF32" s="145"/>
    </row>
    <row r="33" spans="2:32" ht="14.1" customHeight="1" x14ac:dyDescent="0.15">
      <c r="B33" s="138"/>
      <c r="C33" s="141" t="s">
        <v>24</v>
      </c>
      <c r="D33" s="141"/>
      <c r="E33" s="141"/>
      <c r="F33" s="139" t="str">
        <f>F8</f>
        <v>010-4131-2070</v>
      </c>
      <c r="G33" s="139"/>
      <c r="H33" s="139"/>
      <c r="I33" s="139"/>
      <c r="J33" s="139"/>
      <c r="K33" s="139"/>
      <c r="L33" s="139"/>
      <c r="M33" s="139"/>
      <c r="N33" s="139"/>
      <c r="O33" s="139"/>
      <c r="P33" s="140"/>
      <c r="Q33" s="140" t="s">
        <v>5</v>
      </c>
      <c r="R33" s="140"/>
      <c r="S33" s="140"/>
      <c r="T33" s="140"/>
      <c r="U33" s="144" t="str">
        <f>U8</f>
        <v>대구 달서구 용산로 28(본리동)</v>
      </c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6"/>
    </row>
    <row r="34" spans="2:32" ht="14.1" customHeight="1" x14ac:dyDescent="0.15">
      <c r="B34" s="138"/>
      <c r="C34" s="141"/>
      <c r="D34" s="141"/>
      <c r="E34" s="141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40"/>
      <c r="Q34" s="140"/>
      <c r="R34" s="140"/>
      <c r="S34" s="140"/>
      <c r="T34" s="140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6"/>
    </row>
    <row r="35" spans="2:32" ht="14.1" customHeight="1" x14ac:dyDescent="0.15">
      <c r="B35" s="138"/>
      <c r="C35" s="140" t="s">
        <v>25</v>
      </c>
      <c r="D35" s="140"/>
      <c r="E35" s="140"/>
      <c r="F35" s="147">
        <f>F10</f>
        <v>1650000</v>
      </c>
      <c r="G35" s="148"/>
      <c r="H35" s="148"/>
      <c r="I35" s="148"/>
      <c r="J35" s="148"/>
      <c r="K35" s="148"/>
      <c r="L35" s="148"/>
      <c r="M35" s="148"/>
      <c r="N35" s="148"/>
      <c r="O35" s="148"/>
      <c r="P35" s="140"/>
      <c r="Q35" s="141" t="s">
        <v>8</v>
      </c>
      <c r="R35" s="141"/>
      <c r="S35" s="141"/>
      <c r="T35" s="141"/>
      <c r="U35" s="139" t="str">
        <f>U10</f>
        <v>010-5168-3542</v>
      </c>
      <c r="V35" s="139"/>
      <c r="W35" s="139"/>
      <c r="X35" s="139"/>
      <c r="Y35" s="139"/>
      <c r="Z35" s="141" t="s">
        <v>27</v>
      </c>
      <c r="AA35" s="141"/>
      <c r="AB35" s="139" t="str">
        <f>AB10</f>
        <v>053-217-0224</v>
      </c>
      <c r="AC35" s="139"/>
      <c r="AD35" s="139"/>
      <c r="AE35" s="139"/>
      <c r="AF35" s="145"/>
    </row>
    <row r="36" spans="2:32" ht="14.1" customHeight="1" x14ac:dyDescent="0.15">
      <c r="B36" s="138"/>
      <c r="C36" s="140"/>
      <c r="D36" s="140"/>
      <c r="E36" s="140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0"/>
      <c r="Q36" s="141"/>
      <c r="R36" s="141"/>
      <c r="S36" s="141"/>
      <c r="T36" s="141"/>
      <c r="U36" s="139"/>
      <c r="V36" s="139"/>
      <c r="W36" s="139"/>
      <c r="X36" s="139"/>
      <c r="Y36" s="139"/>
      <c r="Z36" s="141"/>
      <c r="AA36" s="141"/>
      <c r="AB36" s="139"/>
      <c r="AC36" s="139"/>
      <c r="AD36" s="139"/>
      <c r="AE36" s="139"/>
      <c r="AF36" s="145"/>
    </row>
    <row r="37" spans="2:32" ht="18" customHeight="1" x14ac:dyDescent="0.15">
      <c r="B37" s="5" t="s">
        <v>37</v>
      </c>
      <c r="C37" s="6" t="s">
        <v>10</v>
      </c>
      <c r="D37" s="4" t="s">
        <v>28</v>
      </c>
      <c r="E37" s="141" t="s">
        <v>29</v>
      </c>
      <c r="F37" s="154"/>
      <c r="G37" s="154"/>
      <c r="H37" s="154"/>
      <c r="I37" s="154"/>
      <c r="J37" s="154"/>
      <c r="K37" s="154"/>
      <c r="L37" s="141" t="s">
        <v>30</v>
      </c>
      <c r="M37" s="154"/>
      <c r="N37" s="154"/>
      <c r="O37" s="154"/>
      <c r="P37" s="154"/>
      <c r="Q37" s="154" t="s">
        <v>31</v>
      </c>
      <c r="R37" s="154"/>
      <c r="S37" s="154"/>
      <c r="T37" s="154"/>
      <c r="U37" s="141" t="s">
        <v>32</v>
      </c>
      <c r="V37" s="154"/>
      <c r="W37" s="154"/>
      <c r="X37" s="154"/>
      <c r="Y37" s="154" t="s">
        <v>33</v>
      </c>
      <c r="Z37" s="154"/>
      <c r="AA37" s="154"/>
      <c r="AB37" s="154"/>
      <c r="AC37" s="154" t="s">
        <v>34</v>
      </c>
      <c r="AD37" s="154"/>
      <c r="AE37" s="154"/>
      <c r="AF37" s="161"/>
    </row>
    <row r="38" spans="2:32" ht="18" customHeight="1" x14ac:dyDescent="0.15">
      <c r="B38" s="11">
        <f t="shared" ref="B38:E42" si="2">B13</f>
        <v>24</v>
      </c>
      <c r="C38" s="12">
        <f t="shared" si="2"/>
        <v>7</v>
      </c>
      <c r="D38" s="13">
        <f t="shared" si="2"/>
        <v>4</v>
      </c>
      <c r="E38" s="149" t="str">
        <f t="shared" si="2"/>
        <v>0AM Mechatronics</v>
      </c>
      <c r="F38" s="150"/>
      <c r="G38" s="150"/>
      <c r="H38" s="150"/>
      <c r="I38" s="150"/>
      <c r="J38" s="150"/>
      <c r="K38" s="150"/>
      <c r="L38" s="151">
        <f>L13</f>
        <v>0</v>
      </c>
      <c r="M38" s="152"/>
      <c r="N38" s="152"/>
      <c r="O38" s="152"/>
      <c r="P38" s="152"/>
      <c r="Q38" s="153">
        <f t="shared" ref="Q38:Q46" si="3">Q13</f>
        <v>1</v>
      </c>
      <c r="R38" s="153"/>
      <c r="S38" s="153"/>
      <c r="T38" s="153"/>
      <c r="U38" s="156">
        <f>U13</f>
        <v>1500000</v>
      </c>
      <c r="V38" s="153"/>
      <c r="W38" s="153"/>
      <c r="X38" s="153"/>
      <c r="Y38" s="153">
        <f>Y13</f>
        <v>1500000</v>
      </c>
      <c r="Z38" s="153"/>
      <c r="AA38" s="153"/>
      <c r="AB38" s="153"/>
      <c r="AC38" s="153">
        <f>AC13</f>
        <v>150000</v>
      </c>
      <c r="AD38" s="153"/>
      <c r="AE38" s="153"/>
      <c r="AF38" s="155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9" t="str">
        <f t="shared" si="2"/>
        <v>Body 유압오일(필수)</v>
      </c>
      <c r="F39" s="150"/>
      <c r="G39" s="150"/>
      <c r="H39" s="150"/>
      <c r="I39" s="150"/>
      <c r="J39" s="150"/>
      <c r="K39" s="150"/>
      <c r="L39" s="151">
        <f>L14</f>
        <v>0</v>
      </c>
      <c r="M39" s="152"/>
      <c r="N39" s="152"/>
      <c r="O39" s="152"/>
      <c r="P39" s="152"/>
      <c r="Q39" s="153">
        <f t="shared" si="3"/>
        <v>0</v>
      </c>
      <c r="R39" s="153"/>
      <c r="S39" s="153"/>
      <c r="T39" s="153"/>
      <c r="U39" s="156">
        <f>U14</f>
        <v>0</v>
      </c>
      <c r="V39" s="153"/>
      <c r="W39" s="153"/>
      <c r="X39" s="153"/>
      <c r="Y39" s="153">
        <f t="shared" ref="Y39:Y45" si="4">Y14</f>
        <v>0</v>
      </c>
      <c r="Z39" s="153"/>
      <c r="AA39" s="153"/>
      <c r="AB39" s="153"/>
      <c r="AC39" s="153">
        <f>AC14</f>
        <v>0</v>
      </c>
      <c r="AD39" s="153"/>
      <c r="AE39" s="153"/>
      <c r="AF39" s="155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9" t="str">
        <f t="shared" si="2"/>
        <v>유압 오일 서비스 1L</v>
      </c>
      <c r="F40" s="150"/>
      <c r="G40" s="150"/>
      <c r="H40" s="150"/>
      <c r="I40" s="150"/>
      <c r="J40" s="150"/>
      <c r="K40" s="150"/>
      <c r="L40" s="151">
        <f>L15</f>
        <v>0</v>
      </c>
      <c r="M40" s="152"/>
      <c r="N40" s="152"/>
      <c r="O40" s="152"/>
      <c r="P40" s="152"/>
      <c r="Q40" s="153">
        <f t="shared" si="3"/>
        <v>0</v>
      </c>
      <c r="R40" s="153"/>
      <c r="S40" s="153"/>
      <c r="T40" s="153"/>
      <c r="U40" s="156">
        <f>U15</f>
        <v>0</v>
      </c>
      <c r="V40" s="153"/>
      <c r="W40" s="153"/>
      <c r="X40" s="153"/>
      <c r="Y40" s="153">
        <f t="shared" si="4"/>
        <v>0</v>
      </c>
      <c r="Z40" s="153"/>
      <c r="AA40" s="153"/>
      <c r="AB40" s="153"/>
      <c r="AC40" s="153">
        <f>AC15</f>
        <v>0</v>
      </c>
      <c r="AD40" s="153"/>
      <c r="AE40" s="153"/>
      <c r="AF40" s="155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9" t="str">
        <f t="shared" si="2"/>
        <v>Basic Setting 필수</v>
      </c>
      <c r="F41" s="150"/>
      <c r="G41" s="150"/>
      <c r="H41" s="150"/>
      <c r="I41" s="150"/>
      <c r="J41" s="150"/>
      <c r="K41" s="150"/>
      <c r="L41" s="151">
        <f>L16</f>
        <v>0</v>
      </c>
      <c r="M41" s="152"/>
      <c r="N41" s="152"/>
      <c r="O41" s="152"/>
      <c r="P41" s="152"/>
      <c r="Q41" s="153">
        <f t="shared" si="3"/>
        <v>0</v>
      </c>
      <c r="R41" s="153"/>
      <c r="S41" s="153"/>
      <c r="T41" s="153"/>
      <c r="U41" s="156">
        <f>U16</f>
        <v>0</v>
      </c>
      <c r="V41" s="153"/>
      <c r="W41" s="153"/>
      <c r="X41" s="153"/>
      <c r="Y41" s="153">
        <f t="shared" si="4"/>
        <v>0</v>
      </c>
      <c r="Z41" s="153"/>
      <c r="AA41" s="153"/>
      <c r="AB41" s="153"/>
      <c r="AC41" s="153">
        <f>AC16</f>
        <v>0</v>
      </c>
      <c r="AD41" s="153"/>
      <c r="AE41" s="153"/>
      <c r="AF41" s="155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9">
        <f t="shared" si="2"/>
        <v>0</v>
      </c>
      <c r="F42" s="150"/>
      <c r="G42" s="150"/>
      <c r="H42" s="150"/>
      <c r="I42" s="150"/>
      <c r="J42" s="150"/>
      <c r="K42" s="150"/>
      <c r="L42" s="151">
        <f>L17</f>
        <v>0</v>
      </c>
      <c r="M42" s="152"/>
      <c r="N42" s="152"/>
      <c r="O42" s="152"/>
      <c r="P42" s="152"/>
      <c r="Q42" s="153">
        <f t="shared" si="3"/>
        <v>0</v>
      </c>
      <c r="R42" s="153"/>
      <c r="S42" s="153"/>
      <c r="T42" s="153"/>
      <c r="U42" s="156">
        <f>U17</f>
        <v>0</v>
      </c>
      <c r="V42" s="153"/>
      <c r="W42" s="153"/>
      <c r="X42" s="153"/>
      <c r="Y42" s="153">
        <f t="shared" si="4"/>
        <v>0</v>
      </c>
      <c r="Z42" s="153"/>
      <c r="AA42" s="153"/>
      <c r="AB42" s="153"/>
      <c r="AC42" s="153">
        <f>AC17</f>
        <v>0</v>
      </c>
      <c r="AD42" s="153"/>
      <c r="AE42" s="153"/>
      <c r="AF42" s="155"/>
    </row>
    <row r="43" spans="2:32" ht="18" customHeight="1" x14ac:dyDescent="0.15">
      <c r="B43" s="11"/>
      <c r="C43" s="13"/>
      <c r="D43" s="13"/>
      <c r="E43" s="149">
        <f>E18</f>
        <v>0</v>
      </c>
      <c r="F43" s="150"/>
      <c r="G43" s="150"/>
      <c r="H43" s="150"/>
      <c r="I43" s="150"/>
      <c r="J43" s="150"/>
      <c r="K43" s="150"/>
      <c r="L43" s="151"/>
      <c r="M43" s="152"/>
      <c r="N43" s="152"/>
      <c r="O43" s="152"/>
      <c r="P43" s="152"/>
      <c r="Q43" s="153">
        <f t="shared" si="3"/>
        <v>0</v>
      </c>
      <c r="R43" s="153"/>
      <c r="S43" s="153"/>
      <c r="T43" s="153"/>
      <c r="U43" s="156"/>
      <c r="V43" s="153"/>
      <c r="W43" s="153"/>
      <c r="X43" s="153"/>
      <c r="Y43" s="153">
        <f t="shared" si="4"/>
        <v>0</v>
      </c>
      <c r="Z43" s="153"/>
      <c r="AA43" s="153"/>
      <c r="AB43" s="153"/>
      <c r="AC43" s="153"/>
      <c r="AD43" s="153"/>
      <c r="AE43" s="153"/>
      <c r="AF43" s="155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9">
        <f t="shared" si="5"/>
        <v>0</v>
      </c>
      <c r="F44" s="150"/>
      <c r="G44" s="150"/>
      <c r="H44" s="150"/>
      <c r="I44" s="150"/>
      <c r="J44" s="150"/>
      <c r="K44" s="150"/>
      <c r="L44" s="151">
        <f>L19</f>
        <v>0</v>
      </c>
      <c r="M44" s="152"/>
      <c r="N44" s="152"/>
      <c r="O44" s="152"/>
      <c r="P44" s="152"/>
      <c r="Q44" s="153">
        <f t="shared" si="3"/>
        <v>0</v>
      </c>
      <c r="R44" s="153"/>
      <c r="S44" s="153"/>
      <c r="T44" s="153"/>
      <c r="U44" s="156">
        <f>U19</f>
        <v>0</v>
      </c>
      <c r="V44" s="153"/>
      <c r="W44" s="153"/>
      <c r="X44" s="153"/>
      <c r="Y44" s="153">
        <f t="shared" si="4"/>
        <v>0</v>
      </c>
      <c r="Z44" s="153"/>
      <c r="AA44" s="153"/>
      <c r="AB44" s="153"/>
      <c r="AC44" s="153">
        <f>AC19</f>
        <v>0</v>
      </c>
      <c r="AD44" s="153"/>
      <c r="AE44" s="153"/>
      <c r="AF44" s="155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80" t="str">
        <f t="shared" si="5"/>
        <v xml:space="preserve">      미수금 </v>
      </c>
      <c r="F45" s="181"/>
      <c r="G45" s="181"/>
      <c r="H45" s="181"/>
      <c r="I45" s="181"/>
      <c r="J45" s="181"/>
      <c r="K45" s="181"/>
      <c r="L45" s="151">
        <f>L20</f>
        <v>0</v>
      </c>
      <c r="M45" s="152"/>
      <c r="N45" s="152"/>
      <c r="O45" s="152"/>
      <c r="P45" s="152"/>
      <c r="Q45" s="153">
        <f t="shared" si="3"/>
        <v>0</v>
      </c>
      <c r="R45" s="153"/>
      <c r="S45" s="153"/>
      <c r="T45" s="153"/>
      <c r="U45" s="156">
        <f>U20</f>
        <v>0</v>
      </c>
      <c r="V45" s="153"/>
      <c r="W45" s="153"/>
      <c r="X45" s="153"/>
      <c r="Y45" s="153">
        <f t="shared" si="4"/>
        <v>0</v>
      </c>
      <c r="Z45" s="153"/>
      <c r="AA45" s="153"/>
      <c r="AB45" s="153"/>
      <c r="AC45" s="153">
        <f>AC20</f>
        <v>0</v>
      </c>
      <c r="AD45" s="153"/>
      <c r="AE45" s="153"/>
      <c r="AF45" s="155"/>
    </row>
    <row r="46" spans="2:32" ht="18" customHeight="1" x14ac:dyDescent="0.15">
      <c r="B46" s="182">
        <f t="shared" si="5"/>
        <v>0</v>
      </c>
      <c r="C46" s="184">
        <f t="shared" si="5"/>
        <v>0</v>
      </c>
      <c r="D46" s="186">
        <f t="shared" si="5"/>
        <v>0</v>
      </c>
      <c r="E46" s="188" t="str">
        <f>E21</f>
        <v xml:space="preserve">농협 352 0106 5114 13 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90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3"/>
      <c r="C47" s="185"/>
      <c r="D47" s="187"/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3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9" t="str">
        <f>B23</f>
        <v>인 수 자</v>
      </c>
      <c r="C48" s="170"/>
      <c r="D48" s="171"/>
      <c r="E48" s="171"/>
      <c r="F48" s="171"/>
      <c r="G48" s="175" t="str">
        <f>G23</f>
        <v>유완근</v>
      </c>
      <c r="H48" s="175"/>
      <c r="I48" s="176"/>
      <c r="J48" s="170" t="s">
        <v>35</v>
      </c>
      <c r="K48" s="141" t="str">
        <f>K23</f>
        <v>납 품 자</v>
      </c>
      <c r="L48" s="141"/>
      <c r="M48" s="141"/>
      <c r="N48" s="141"/>
      <c r="O48" s="141"/>
      <c r="P48" s="175" t="str">
        <f>P23</f>
        <v xml:space="preserve">BTS&amp;P </v>
      </c>
      <c r="Q48" s="175"/>
      <c r="R48" s="175"/>
      <c r="S48" s="175"/>
      <c r="T48" s="176"/>
      <c r="U48" s="170" t="s">
        <v>36</v>
      </c>
      <c r="V48" s="162" t="str">
        <f>V23</f>
        <v>합 계</v>
      </c>
      <c r="W48" s="162"/>
      <c r="X48" s="162"/>
      <c r="Y48" s="162"/>
      <c r="Z48" s="164">
        <f>Z23</f>
        <v>1650000</v>
      </c>
      <c r="AA48" s="165"/>
      <c r="AB48" s="165"/>
      <c r="AC48" s="165"/>
      <c r="AD48" s="165"/>
      <c r="AE48" s="165"/>
      <c r="AF48" s="166"/>
    </row>
    <row r="49" spans="2:32" ht="18" customHeight="1" thickBot="1" x14ac:dyDescent="0.2">
      <c r="B49" s="172"/>
      <c r="C49" s="173"/>
      <c r="D49" s="174"/>
      <c r="E49" s="174"/>
      <c r="F49" s="174"/>
      <c r="G49" s="177"/>
      <c r="H49" s="177"/>
      <c r="I49" s="178"/>
      <c r="J49" s="173"/>
      <c r="K49" s="179"/>
      <c r="L49" s="179"/>
      <c r="M49" s="179"/>
      <c r="N49" s="179"/>
      <c r="O49" s="179"/>
      <c r="P49" s="177"/>
      <c r="Q49" s="177"/>
      <c r="R49" s="177"/>
      <c r="S49" s="177"/>
      <c r="T49" s="178"/>
      <c r="U49" s="173"/>
      <c r="V49" s="163"/>
      <c r="W49" s="163"/>
      <c r="X49" s="163"/>
      <c r="Y49" s="163"/>
      <c r="Z49" s="167"/>
      <c r="AA49" s="167"/>
      <c r="AB49" s="167"/>
      <c r="AC49" s="167"/>
      <c r="AD49" s="167"/>
      <c r="AE49" s="167"/>
      <c r="AF49" s="168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2024-07-04T04:30:36Z</cp:lastPrinted>
  <dcterms:created xsi:type="dcterms:W3CDTF">2010-01-19T05:17:14Z</dcterms:created>
  <dcterms:modified xsi:type="dcterms:W3CDTF">2024-07-04T04:57:00Z</dcterms:modified>
</cp:coreProperties>
</file>