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1444DD27-3B1D-45BA-B83F-738626AD1D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AB40" i="1" l="1"/>
  <c r="X38" i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<sst xmlns="http://schemas.openxmlformats.org/spreadsheetml/2006/main" count="68" uniqueCount="58">
  <si>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</si>
  <si>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</si>
  <si>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</si>
  <si>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</si>
  <si>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</si>
  <si>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</si>
  <si>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</si>
  <si>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</si>
  <si>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</si>
  <si>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</si>
  <si>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</si>
  <si>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</si>
  <si>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</si>
  <si>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</si>
  <si>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</si>
  <si>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</si>
  <si>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</si>
  <si>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</si>
  <si>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</si>
  <si>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</si>
  <si>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</si>
  <si>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</si>
  <si>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</si>
  <si>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</si>
  <si>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</si>
  <si>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</si>
  <si>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</si>
  <si>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</si>
  <si>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</si>
  <si>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</si>
  <si>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</si>
  <si>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</si>
  <si>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</si>
  <si>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</si>
  <si>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</si>
  <si>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</si>
  <si>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</si>
  <si>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</si>
  <si>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</si>
  <si>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</si>
  <si>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</si>
  <si>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</si>
  <si>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</si>
  <si>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</si>
  <si>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</si>
  <si>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</si>
  <si>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</si>
  <si>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</si>
  <si>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</si>
  <si>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부산 B&amp;B 모터스</t>
    <phoneticPr fontId="5" type="noConversion"/>
  </si>
  <si>
    <t>부산 사상구 학장동 학감대로 145</t>
    <phoneticPr fontId="5" type="noConversion"/>
  </si>
  <si>
    <t>010-3838-0429</t>
    <phoneticPr fontId="5" type="noConversion"/>
  </si>
  <si>
    <t xml:space="preserve">합계금액
</t>
    <phoneticPr fontId="5" type="noConversion"/>
  </si>
  <si>
    <t>윤종석</t>
    <phoneticPr fontId="5" type="noConversion"/>
  </si>
  <si>
    <t>8HP50 Mechatronics</t>
    <phoneticPr fontId="5" type="noConversion"/>
  </si>
  <si>
    <t>Programming 필수</t>
    <phoneticPr fontId="5" type="noConversion"/>
  </si>
  <si>
    <t>고품반품 x</t>
    <phoneticPr fontId="5" type="noConversion"/>
  </si>
  <si>
    <t>VIN : G154964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</si>
</sst>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8" sqref="D18:J18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49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40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50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41</v>
      </c>
      <c r="U5" s="138"/>
      <c r="V5" s="138"/>
      <c r="W5" s="138"/>
      <c r="X5" s="138"/>
      <c r="Y5" s="128" t="s">
        <v>6</v>
      </c>
      <c r="Z5" s="128"/>
      <c r="AA5" s="138" t="s">
        <v>42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51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43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52</v>
      </c>
      <c r="C9" s="137"/>
      <c r="D9" s="137"/>
      <c r="E9" s="143">
        <f>Y22</f>
        <v>1815000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8</v>
      </c>
      <c r="Q9" s="128"/>
      <c r="R9" s="128"/>
      <c r="S9" s="128"/>
      <c r="T9" s="138" t="s">
        <v>39</v>
      </c>
      <c r="U9" s="138"/>
      <c r="V9" s="138"/>
      <c r="W9" s="138"/>
      <c r="X9" s="138"/>
      <c r="Y9" s="128" t="s">
        <v>9</v>
      </c>
      <c r="Z9" s="128"/>
      <c r="AA9" s="138" t="s">
        <v>44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38</v>
      </c>
      <c r="B11" s="7" t="s">
        <v>10</v>
      </c>
      <c r="C11" s="1" t="s">
        <v>11</v>
      </c>
      <c r="D11" s="110" t="s">
        <v>12</v>
      </c>
      <c r="E11" s="109"/>
      <c r="F11" s="109"/>
      <c r="G11" s="109"/>
      <c r="H11" s="109"/>
      <c r="I11" s="109"/>
      <c r="J11" s="109"/>
      <c r="K11" s="110" t="s">
        <v>13</v>
      </c>
      <c r="L11" s="109"/>
      <c r="M11" s="109"/>
      <c r="N11" s="109"/>
      <c r="O11" s="109"/>
      <c r="P11" s="109" t="s">
        <v>14</v>
      </c>
      <c r="Q11" s="109"/>
      <c r="R11" s="109"/>
      <c r="S11" s="109"/>
      <c r="T11" s="110" t="s">
        <v>15</v>
      </c>
      <c r="U11" s="109"/>
      <c r="V11" s="109"/>
      <c r="W11" s="109"/>
      <c r="X11" s="109" t="s">
        <v>16</v>
      </c>
      <c r="Y11" s="109"/>
      <c r="Z11" s="109"/>
      <c r="AA11" s="109"/>
      <c r="AB11" s="109" t="s">
        <v>17</v>
      </c>
      <c r="AC11" s="109"/>
      <c r="AD11" s="109"/>
      <c r="AE11" s="111"/>
    </row>
    <row r="12" spans="1:31" ht="18" customHeight="1" x14ac:dyDescent="0.15">
      <c r="A12" s="8">
        <v>24</v>
      </c>
      <c r="B12" s="9">
        <v>9</v>
      </c>
      <c r="C12" s="10">
        <v>4</v>
      </c>
      <c r="D12" s="105" t="s">
        <v>54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1650000</v>
      </c>
      <c r="U12" s="69"/>
      <c r="V12" s="69"/>
      <c r="W12" s="69"/>
      <c r="X12" s="69">
        <f>T12*P12</f>
        <v>1650000</v>
      </c>
      <c r="Y12" s="69"/>
      <c r="Z12" s="69"/>
      <c r="AA12" s="69"/>
      <c r="AB12" s="69">
        <v>165000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55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 t="s">
        <v>56</v>
      </c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 t="s">
        <v>57</v>
      </c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48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46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18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19</v>
      </c>
      <c r="J22" s="176" t="s">
        <v>20</v>
      </c>
      <c r="K22" s="57"/>
      <c r="L22" s="57"/>
      <c r="M22" s="57"/>
      <c r="N22" s="177"/>
      <c r="O22" s="172" t="s">
        <v>45</v>
      </c>
      <c r="P22" s="173"/>
      <c r="Q22" s="173"/>
      <c r="R22" s="173"/>
      <c r="S22" s="173"/>
      <c r="T22" s="57" t="s">
        <v>19</v>
      </c>
      <c r="U22" s="59" t="s">
        <v>47</v>
      </c>
      <c r="V22" s="60"/>
      <c r="W22" s="60"/>
      <c r="X22" s="60"/>
      <c r="Y22" s="85">
        <f>SUM(X12:AE19)</f>
        <v>1815000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21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22</v>
      </c>
      <c r="B28" s="67" t="s">
        <v>23</v>
      </c>
      <c r="C28" s="67"/>
      <c r="D28" s="67"/>
      <c r="E28" s="63" t="str">
        <f>E3</f>
        <v>부산 B&amp;B 모터스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24</v>
      </c>
      <c r="C30" s="67"/>
      <c r="D30" s="67"/>
      <c r="E30" s="101" t="str">
        <f>E5</f>
        <v>부산 사상구 학장동 학감대로 145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27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25</v>
      </c>
      <c r="C32" s="34"/>
      <c r="D32" s="34"/>
      <c r="E32" s="63" t="str">
        <f>E7</f>
        <v>010-3838-0429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26</v>
      </c>
      <c r="C34" s="67"/>
      <c r="D34" s="67"/>
      <c r="E34" s="103">
        <f>E9</f>
        <v>1815000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8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28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38</v>
      </c>
      <c r="B36" s="6" t="s">
        <v>10</v>
      </c>
      <c r="C36" s="4" t="s">
        <v>29</v>
      </c>
      <c r="D36" s="34" t="s">
        <v>30</v>
      </c>
      <c r="E36" s="65"/>
      <c r="F36" s="65"/>
      <c r="G36" s="65"/>
      <c r="H36" s="65"/>
      <c r="I36" s="65"/>
      <c r="J36" s="65"/>
      <c r="K36" s="34" t="s">
        <v>31</v>
      </c>
      <c r="L36" s="65"/>
      <c r="M36" s="65"/>
      <c r="N36" s="65"/>
      <c r="O36" s="65"/>
      <c r="P36" s="65" t="s">
        <v>32</v>
      </c>
      <c r="Q36" s="65"/>
      <c r="R36" s="65"/>
      <c r="S36" s="65"/>
      <c r="T36" s="34" t="s">
        <v>33</v>
      </c>
      <c r="U36" s="65"/>
      <c r="V36" s="65"/>
      <c r="W36" s="65"/>
      <c r="X36" s="65" t="s">
        <v>34</v>
      </c>
      <c r="Y36" s="65"/>
      <c r="Z36" s="65"/>
      <c r="AA36" s="65"/>
      <c r="AB36" s="65" t="s">
        <v>35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9</v>
      </c>
      <c r="C37" s="13">
        <f t="shared" si="2"/>
        <v>4</v>
      </c>
      <c r="D37" s="38" t="str">
        <f t="shared" si="2"/>
        <v>8HP50 Mechatronics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1650000</v>
      </c>
      <c r="U37" s="36"/>
      <c r="V37" s="36"/>
      <c r="W37" s="36"/>
      <c r="X37" s="36">
        <f>X12</f>
        <v>1650000</v>
      </c>
      <c r="Y37" s="36"/>
      <c r="Z37" s="36"/>
      <c r="AA37" s="36"/>
      <c r="AB37" s="36">
        <f>AB12</f>
        <v>165000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Programming 필수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 t="str">
        <f t="shared" si="2"/>
        <v>고품반품 x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 t="str">
        <f t="shared" si="2"/>
        <v>VIN : G154964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윤종석</v>
      </c>
      <c r="G47" s="30"/>
      <c r="H47" s="31"/>
      <c r="I47" s="25" t="s">
        <v>36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37</v>
      </c>
      <c r="U47" s="17" t="str">
        <f>U22</f>
        <v>합 계</v>
      </c>
      <c r="V47" s="17"/>
      <c r="W47" s="17"/>
      <c r="X47" s="17"/>
      <c r="Y47" s="19">
        <f>Y22</f>
        <v>1815000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2024-09-04T06:50:33Z</cp:lastPrinted>
  <dcterms:created xsi:type="dcterms:W3CDTF">2010-01-19T05:17:14Z</dcterms:created>
  <dcterms:modified xsi:type="dcterms:W3CDTF">2024-09-04T06:50:42Z</dcterms:modified>
</cp:coreProperties>
</file>