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9월\"/>
    </mc:Choice>
  </mc:AlternateContent>
  <xr:revisionPtr revIDLastSave="0" documentId="8_{5526307D-38F7-43A5-9D0B-ADA6E7812FF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0" i="1"/>
  <c r="Y41" i="1"/>
  <c r="Y42" i="1"/>
  <c r="Y43" i="1"/>
  <c r="Y44" i="1"/>
  <c r="Y45" i="1"/>
  <c r="Y14" i="1"/>
  <c r="Y39" i="1" s="1"/>
  <c r="Y15" i="1"/>
  <c r="Y16" i="1"/>
  <c r="Y17" i="1"/>
  <c r="Y18" i="1"/>
  <c r="Y19" i="1"/>
  <c r="Y20" i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F35" i="1"/>
  <c r="AC38" i="1"/>
</calcChain>
</file>

<file path=xl/sharedStrings.xml><?xml version="1.0" encoding="utf-8"?>
<sst xmlns="http://schemas.openxmlformats.org/spreadsheetml/2006/main" count="69" uniqueCount="58">
  <si>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</si>
  <si>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</si>
  <si>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</si>
  <si>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</si>
  <si>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</si>
  <si>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</si>
  <si>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</si>
  <si>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</si>
  <si>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</si>
  <si>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</si>
  <si>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</si>
  <si>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</si>
  <si>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</si>
  <si>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</si>
  <si>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</si>
  <si>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</si>
  <si>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</si>
  <si>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</si>
  <si>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</si>
  <si>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</si>
  <si>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</si>
  <si>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</si>
  <si>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</si>
  <si>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</si>
  <si>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</si>
  <si>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</si>
  <si>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</si>
  <si>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</si>
  <si>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</si>
  <si>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</si>
  <si>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</si>
  <si>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</si>
  <si>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</si>
  <si>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</si>
  <si>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</si>
  <si>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</si>
  <si>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</si>
  <si>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</si>
  <si>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</si>
  <si>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</si>
  <si>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</si>
  <si>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</si>
  <si>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</si>
  <si>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</si>
  <si>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</si>
  <si>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</si>
  <si>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</si>
  <si>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</si>
  <si>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 xml:space="preserve">합계금액
</t>
    <phoneticPr fontId="5" type="noConversion"/>
  </si>
  <si>
    <t>진영오토</t>
    <phoneticPr fontId="5" type="noConversion"/>
  </si>
  <si>
    <t xml:space="preserve">남양주시 진접읍 경복대로 451 </t>
    <phoneticPr fontId="5" type="noConversion"/>
  </si>
  <si>
    <t>010-7460-3253</t>
    <phoneticPr fontId="5" type="noConversion"/>
  </si>
  <si>
    <t>농협 352 2197 5088 53 윤인숙</t>
    <phoneticPr fontId="5" type="noConversion"/>
  </si>
  <si>
    <t xml:space="preserve">0GC Repair  </t>
    <phoneticPr fontId="5" type="noConversion"/>
  </si>
  <si>
    <t>VW</t>
    <phoneticPr fontId="5" type="noConversion"/>
  </si>
  <si>
    <t>Bosch</t>
    <phoneticPr fontId="5" type="noConversion"/>
  </si>
  <si>
    <t>Original 2pcs</t>
    <phoneticPr fontId="5" type="noConversion"/>
  </si>
  <si>
    <t>Basic Setting 필수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</si>
</sst>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E16" sqref="E16:K16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49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40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50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41</v>
      </c>
      <c r="V6" s="96"/>
      <c r="W6" s="96"/>
      <c r="X6" s="96"/>
      <c r="Y6" s="96"/>
      <c r="Z6" s="86" t="s">
        <v>6</v>
      </c>
      <c r="AA6" s="86"/>
      <c r="AB6" s="96" t="s">
        <v>42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51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43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48</v>
      </c>
      <c r="D10" s="95"/>
      <c r="E10" s="95"/>
      <c r="F10" s="101">
        <f>SUM(Y13:AB19)</f>
        <v>650000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8</v>
      </c>
      <c r="R10" s="86"/>
      <c r="S10" s="86"/>
      <c r="T10" s="86"/>
      <c r="U10" s="96" t="s">
        <v>39</v>
      </c>
      <c r="V10" s="96"/>
      <c r="W10" s="96"/>
      <c r="X10" s="96"/>
      <c r="Y10" s="96"/>
      <c r="Z10" s="86" t="s">
        <v>9</v>
      </c>
      <c r="AA10" s="86"/>
      <c r="AB10" s="96" t="s">
        <v>44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85" t="s">
        <v>12</v>
      </c>
      <c r="F12" s="111"/>
      <c r="G12" s="111"/>
      <c r="H12" s="111"/>
      <c r="I12" s="111"/>
      <c r="J12" s="111"/>
      <c r="K12" s="111"/>
      <c r="L12" s="85" t="s">
        <v>13</v>
      </c>
      <c r="M12" s="111"/>
      <c r="N12" s="111"/>
      <c r="O12" s="111"/>
      <c r="P12" s="111"/>
      <c r="Q12" s="111" t="s">
        <v>14</v>
      </c>
      <c r="R12" s="111"/>
      <c r="S12" s="111"/>
      <c r="T12" s="111"/>
      <c r="U12" s="85" t="s">
        <v>15</v>
      </c>
      <c r="V12" s="111"/>
      <c r="W12" s="111"/>
      <c r="X12" s="111"/>
      <c r="Y12" s="111" t="s">
        <v>16</v>
      </c>
      <c r="Z12" s="111"/>
      <c r="AA12" s="111"/>
      <c r="AB12" s="111"/>
      <c r="AC12" s="111" t="s">
        <v>17</v>
      </c>
      <c r="AD12" s="111"/>
      <c r="AE12" s="111"/>
      <c r="AF12" s="112"/>
    </row>
    <row r="13" spans="2:32" ht="18" customHeight="1" x14ac:dyDescent="0.15">
      <c r="B13" s="8">
        <v>24</v>
      </c>
      <c r="C13" s="9">
        <v>9</v>
      </c>
      <c r="D13" s="10">
        <v>10</v>
      </c>
      <c r="E13" s="31" t="s">
        <v>53</v>
      </c>
      <c r="F13" s="32"/>
      <c r="G13" s="32"/>
      <c r="H13" s="32"/>
      <c r="I13" s="32"/>
      <c r="J13" s="32"/>
      <c r="K13" s="32"/>
      <c r="L13" s="49" t="s">
        <v>54</v>
      </c>
      <c r="M13" s="50"/>
      <c r="N13" s="50"/>
      <c r="O13" s="50"/>
      <c r="P13" s="50"/>
      <c r="Q13" s="51">
        <v>1</v>
      </c>
      <c r="R13" s="51"/>
      <c r="S13" s="51"/>
      <c r="T13" s="51"/>
      <c r="U13" s="68">
        <v>650000</v>
      </c>
      <c r="V13" s="51"/>
      <c r="W13" s="51"/>
      <c r="X13" s="51"/>
      <c r="Y13" s="51">
        <f>U13*Q13</f>
        <v>650000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56</v>
      </c>
      <c r="F14" s="32"/>
      <c r="G14" s="32"/>
      <c r="H14" s="32"/>
      <c r="I14" s="32"/>
      <c r="J14" s="32"/>
      <c r="K14" s="32"/>
      <c r="L14" s="49" t="s">
        <v>55</v>
      </c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 t="s">
        <v>57</v>
      </c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47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/>
      <c r="R20" s="51"/>
      <c r="S20" s="51"/>
      <c r="T20" s="51"/>
      <c r="U20" s="68"/>
      <c r="V20" s="51"/>
      <c r="W20" s="51"/>
      <c r="X20" s="51"/>
      <c r="Y20" s="51">
        <f t="shared" si="0"/>
        <v>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52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18</v>
      </c>
      <c r="C23" s="36"/>
      <c r="D23" s="37"/>
      <c r="E23" s="37"/>
      <c r="F23" s="37"/>
      <c r="G23" s="40" t="s">
        <v>49</v>
      </c>
      <c r="H23" s="41"/>
      <c r="I23" s="41"/>
      <c r="J23" s="36" t="s">
        <v>19</v>
      </c>
      <c r="K23" s="44" t="s">
        <v>20</v>
      </c>
      <c r="L23" s="36"/>
      <c r="M23" s="36"/>
      <c r="N23" s="36"/>
      <c r="O23" s="45"/>
      <c r="P23" s="40" t="s">
        <v>45</v>
      </c>
      <c r="Q23" s="41"/>
      <c r="R23" s="41"/>
      <c r="S23" s="41"/>
      <c r="T23" s="41"/>
      <c r="U23" s="36" t="s">
        <v>19</v>
      </c>
      <c r="V23" s="154" t="s">
        <v>46</v>
      </c>
      <c r="W23" s="155"/>
      <c r="X23" s="155"/>
      <c r="Y23" s="155"/>
      <c r="Z23" s="122">
        <f>Y20+F10</f>
        <v>650000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21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22</v>
      </c>
      <c r="C29" s="137" t="s">
        <v>23</v>
      </c>
      <c r="D29" s="137"/>
      <c r="E29" s="137"/>
      <c r="F29" s="136" t="str">
        <f>F4</f>
        <v>진영오토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24</v>
      </c>
      <c r="D31" s="137"/>
      <c r="E31" s="137"/>
      <c r="F31" s="141" t="str">
        <f>F6</f>
        <v xml:space="preserve">남양주시 진접읍 경복대로 451 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27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25</v>
      </c>
      <c r="D33" s="138"/>
      <c r="E33" s="138"/>
      <c r="F33" s="136" t="str">
        <f>F8</f>
        <v>010-7460-3253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26</v>
      </c>
      <c r="D35" s="137"/>
      <c r="E35" s="137"/>
      <c r="F35" s="144">
        <f>F10</f>
        <v>650000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8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28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138" t="s">
        <v>30</v>
      </c>
      <c r="F37" s="151"/>
      <c r="G37" s="151"/>
      <c r="H37" s="151"/>
      <c r="I37" s="151"/>
      <c r="J37" s="151"/>
      <c r="K37" s="151"/>
      <c r="L37" s="138" t="s">
        <v>31</v>
      </c>
      <c r="M37" s="151"/>
      <c r="N37" s="151"/>
      <c r="O37" s="151"/>
      <c r="P37" s="151"/>
      <c r="Q37" s="151" t="s">
        <v>32</v>
      </c>
      <c r="R37" s="151"/>
      <c r="S37" s="151"/>
      <c r="T37" s="151"/>
      <c r="U37" s="138" t="s">
        <v>33</v>
      </c>
      <c r="V37" s="151"/>
      <c r="W37" s="151"/>
      <c r="X37" s="151"/>
      <c r="Y37" s="151" t="s">
        <v>34</v>
      </c>
      <c r="Z37" s="151"/>
      <c r="AA37" s="151"/>
      <c r="AB37" s="151"/>
      <c r="AC37" s="151" t="s">
        <v>35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9</v>
      </c>
      <c r="D38" s="13">
        <f t="shared" si="2"/>
        <v>10</v>
      </c>
      <c r="E38" s="146" t="str">
        <f t="shared" si="2"/>
        <v xml:space="preserve">0GC Repair  </v>
      </c>
      <c r="F38" s="147"/>
      <c r="G38" s="147"/>
      <c r="H38" s="147"/>
      <c r="I38" s="147"/>
      <c r="J38" s="147"/>
      <c r="K38" s="147"/>
      <c r="L38" s="148" t="str">
        <f>L13</f>
        <v>VW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650000</v>
      </c>
      <c r="V38" s="150"/>
      <c r="W38" s="150"/>
      <c r="X38" s="150"/>
      <c r="Y38" s="150">
        <f>Y13</f>
        <v>650000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 t="str">
        <f t="shared" si="2"/>
        <v>Original 2pcs</v>
      </c>
      <c r="F39" s="147"/>
      <c r="G39" s="147"/>
      <c r="H39" s="147"/>
      <c r="I39" s="147"/>
      <c r="J39" s="147"/>
      <c r="K39" s="147"/>
      <c r="L39" s="148" t="str">
        <f>L14</f>
        <v>Bosch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 t="str">
        <f t="shared" si="2"/>
        <v>Basic Setting 필수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0</v>
      </c>
      <c r="R45" s="150"/>
      <c r="S45" s="150"/>
      <c r="T45" s="150"/>
      <c r="U45" s="153">
        <f>U20</f>
        <v>0</v>
      </c>
      <c r="V45" s="150"/>
      <c r="W45" s="150"/>
      <c r="X45" s="150"/>
      <c r="Y45" s="150">
        <f t="shared" si="4"/>
        <v>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>농협 352 2197 5088 53 윤인숙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진영오토</v>
      </c>
      <c r="H48" s="172"/>
      <c r="I48" s="173"/>
      <c r="J48" s="167" t="s">
        <v>36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37</v>
      </c>
      <c r="V48" s="159" t="str">
        <f>V23</f>
        <v>합 계</v>
      </c>
      <c r="W48" s="159"/>
      <c r="X48" s="159"/>
      <c r="Y48" s="159"/>
      <c r="Z48" s="161">
        <f>Z23</f>
        <v>650000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2024-09-10T04:51:58Z</cp:lastPrinted>
  <dcterms:created xsi:type="dcterms:W3CDTF">2010-01-19T05:17:14Z</dcterms:created>
  <dcterms:modified xsi:type="dcterms:W3CDTF">2024-09-10T04:53:02Z</dcterms:modified>
</cp:coreProperties>
</file>