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3F789AE-170E-49C5-8392-6A16CBD9E8D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<sst xmlns="http://schemas.openxmlformats.org/spreadsheetml/2006/main" count="19665" uniqueCount="5683">
  <si>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</si>
  <si>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</si>
  <si>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</si>
  <si>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</si>
  <si>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</si>
  <si>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</si>
  <si>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</si>
  <si>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</si>
  <si>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</si>
  <si>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</si>
  <si>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</si>
  <si>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</si>
  <si>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</si>
  <si>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</si>
  <si>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</si>
  <si>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</si>
  <si>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</si>
  <si>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</si>
  <si>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</si>
  <si>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</si>
  <si>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</si>
  <si>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</si>
  <si>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</si>
  <si>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</si>
  <si>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</si>
  <si>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</si>
  <si>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</si>
  <si>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</si>
  <si>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</si>
  <si>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</si>
  <si>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</si>
  <si>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</si>
  <si>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</si>
  <si>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</si>
  <si>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</si>
  <si>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</si>
  <si>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</si>
  <si>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</si>
  <si>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</si>
  <si>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</si>
  <si>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</si>
  <si>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</si>
  <si>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</si>
  <si>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</si>
  <si>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</si>
  <si>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</si>
  <si>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</si>
  <si>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</si>
  <si>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</si>
  <si>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</si>
  <si>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</si>
  <si>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</si>
  <si>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</si>
  <si>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</si>
  <si>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</si>
  <si>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</si>
  <si>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</si>
  <si>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</si>
  <si>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</si>
  <si>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</si>
  <si>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</si>
  <si>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</si>
  <si>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</si>
  <si>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</si>
  <si>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</si>
  <si>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</si>
  <si>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</si>
  <si>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</si>
  <si>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</si>
  <si>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</si>
  <si>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</si>
  <si>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</si>
  <si>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</si>
  <si>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</si>
  <si>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</si>
  <si>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</si>
  <si>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</si>
  <si>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</si>
  <si>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</si>
  <si>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</si>
  <si>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</si>
  <si>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</si>
  <si>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</si>
  <si>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</si>
  <si>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</si>
  <si>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</si>
  <si>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</si>
  <si>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</si>
  <si>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</si>
  <si>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</si>
  <si>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</si>
  <si>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</si>
  <si>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</si>
  <si>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</si>
  <si>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</si>
  <si>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</si>
  <si>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</si>
  <si>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</si>
  <si>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</si>
  <si>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</si>
  <si>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</si>
  <si>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</si>
  <si>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</si>
  <si>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</si>
  <si>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</si>
  <si>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</si>
  <si>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</si>
  <si>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</si>
  <si>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</si>
  <si>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</si>
  <si>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</si>
  <si>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</si>
  <si>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</si>
  <si>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</si>
  <si>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</si>
  <si>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</si>
  <si>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</si>
  <si>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</si>
  <si>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</si>
  <si>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</si>
  <si>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</si>
  <si>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</si>
  <si>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</si>
  <si>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</si>
  <si>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</si>
  <si>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</si>
  <si>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</si>
  <si>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</si>
  <si>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</si>
  <si>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</si>
  <si>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</si>
  <si>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</si>
  <si>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</si>
  <si>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</si>
  <si>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</si>
  <si>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</si>
  <si>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</si>
  <si>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</si>
  <si>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</si>
  <si>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</si>
  <si>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</si>
  <si>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</si>
  <si>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</si>
  <si>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</si>
  <si>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</si>
  <si>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</si>
  <si>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</si>
  <si>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</si>
  <si>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</si>
  <si>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</si>
  <si>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</si>
  <si>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</si>
  <si>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</si>
  <si>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</si>
  <si>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</si>
  <si>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</si>
  <si>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</si>
  <si>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</si>
  <si>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</si>
  <si>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</si>
  <si>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</si>
  <si>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</si>
  <si>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</si>
  <si>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</si>
  <si>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</si>
  <si>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</si>
  <si>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</si>
  <si>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</si>
  <si>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</si>
  <si>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</si>
  <si>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</si>
  <si>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</si>
  <si>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</si>
  <si>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</si>
  <si>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</si>
  <si>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</si>
  <si>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</si>
  <si>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</si>
  <si>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</si>
  <si>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</si>
  <si>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</si>
  <si>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</si>
  <si>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</si>
  <si>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</si>
  <si>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</si>
  <si>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</si>
  <si>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</si>
  <si>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</si>
  <si>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</si>
  <si>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</si>
  <si>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</si>
  <si>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</si>
  <si>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</si>
  <si>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</si>
  <si>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</si>
  <si>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</si>
  <si>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</si>
  <si>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</si>
  <si>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</si>
  <si>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</si>
  <si>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</si>
  <si>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</si>
  <si>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</si>
  <si>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</si>
  <si>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</si>
  <si>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</si>
  <si>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</si>
  <si>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</si>
  <si>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</si>
  <si>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</si>
  <si>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</si>
  <si>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</si>
  <si>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</si>
  <si>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</si>
  <si>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</si>
  <si>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</si>
  <si>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</si>
  <si>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</si>
  <si>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</si>
  <si>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</si>
  <si>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</si>
  <si>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</si>
  <si>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</si>
  <si>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</si>
  <si>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</si>
  <si>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</si>
  <si>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</si>
  <si>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</si>
  <si>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</si>
  <si>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</si>
  <si>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</si>
  <si>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</si>
  <si>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</si>
  <si>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</si>
  <si>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</si>
  <si>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</si>
  <si>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</si>
  <si>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</si>
  <si>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</si>
  <si>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</si>
  <si>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</si>
  <si>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</si>
  <si>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</si>
  <si>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</si>
  <si>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</si>
  <si>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</si>
  <si>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</si>
  <si>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</si>
  <si>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</si>
  <si>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</si>
  <si>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</si>
  <si>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</si>
  <si>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</si>
  <si>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</si>
  <si>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</si>
  <si>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</si>
  <si>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</si>
  <si>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</si>
  <si>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</si>
  <si>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</si>
  <si>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</si>
  <si>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</si>
  <si>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</si>
  <si>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</si>
  <si>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</si>
  <si>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</si>
  <si>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</si>
  <si>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</si>
  <si>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</si>
  <si>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</si>
  <si>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</si>
  <si>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</si>
  <si>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</si>
  <si>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</si>
  <si>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</si>
  <si>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</si>
  <si>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</si>
  <si>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</si>
  <si>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</si>
  <si>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</si>
  <si>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</si>
  <si>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</si>
  <si>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</si>
  <si>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</si>
  <si>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</si>
  <si>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</si>
  <si>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</si>
  <si>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</si>
  <si>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</si>
  <si>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</si>
  <si>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</si>
  <si>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</si>
  <si>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</si>
  <si>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</si>
  <si>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</si>
  <si>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</si>
  <si>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</si>
  <si>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</si>
  <si>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</si>
  <si>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</si>
  <si>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</si>
  <si>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</si>
  <si>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</si>
  <si>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</si>
  <si>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</si>
  <si>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</si>
  <si>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</si>
  <si>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</si>
  <si>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</si>
  <si>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</si>
  <si>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</si>
  <si>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</si>
  <si>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</si>
  <si>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</si>
  <si>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</si>
  <si>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</si>
  <si>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</si>
  <si>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</si>
  <si>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</si>
  <si>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</si>
  <si>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</si>
  <si>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</si>
  <si>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</si>
  <si>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</si>
  <si>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</si>
  <si>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</si>
  <si>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</si>
  <si>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</si>
  <si>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</si>
  <si>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</si>
  <si>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</si>
  <si>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</si>
  <si>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</si>
  <si>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</si>
  <si>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</si>
  <si>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</si>
  <si>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</si>
  <si>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</si>
  <si>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</si>
  <si>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</si>
  <si>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</si>
  <si>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</si>
  <si>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</si>
  <si>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</si>
  <si>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</si>
  <si>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</si>
  <si>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</si>
  <si>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</si>
  <si>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</si>
  <si>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</si>
  <si>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</si>
  <si>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</si>
  <si>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</si>
  <si>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</si>
  <si>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</si>
  <si>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</si>
  <si>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</si>
  <si>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</si>
  <si>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</si>
  <si>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</si>
  <si>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</si>
  <si>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</si>
  <si>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</si>
  <si>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</si>
  <si>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</si>
  <si>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</si>
  <si>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</si>
  <si>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</si>
  <si>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</si>
  <si>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</si>
  <si>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</si>
  <si>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</si>
  <si>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</si>
  <si>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</si>
  <si>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</si>
  <si>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</si>
  <si>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</si>
  <si>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</si>
  <si>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</si>
  <si>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</si>
  <si>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</si>
  <si>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</si>
  <si>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</si>
  <si>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</si>
  <si>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</si>
  <si>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</si>
  <si>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</si>
  <si>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</si>
  <si>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</si>
  <si>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</si>
  <si>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</si>
  <si>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</si>
  <si>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</si>
  <si>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</si>
  <si>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</si>
  <si>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</si>
  <si>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</si>
  <si>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</si>
  <si>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</si>
  <si>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</si>
  <si>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</si>
  <si>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</si>
  <si>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</si>
  <si>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</si>
  <si>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</si>
  <si>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</si>
  <si>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</si>
  <si>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</si>
  <si>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</si>
  <si>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</si>
  <si>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</si>
  <si>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</si>
  <si>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</si>
  <si>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</si>
  <si>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</si>
  <si>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</si>
  <si>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</si>
  <si>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</si>
  <si>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</si>
  <si>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</si>
  <si>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</si>
  <si>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</si>
  <si>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</si>
  <si>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</si>
  <si>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</si>
  <si>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</si>
  <si>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</si>
  <si>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</si>
  <si>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</si>
  <si>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</si>
  <si>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</si>
  <si>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</si>
  <si>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</si>
  <si>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</si>
  <si>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</si>
  <si>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</si>
  <si>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</si>
  <si>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</si>
  <si>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</si>
  <si>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</si>
  <si>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</si>
  <si>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</si>
  <si>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</si>
  <si>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</si>
  <si>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</si>
  <si>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</si>
  <si>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</si>
  <si>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</si>
  <si>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</si>
  <si>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</si>
  <si>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</si>
  <si>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</si>
  <si>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</si>
  <si>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</si>
  <si>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</si>
  <si>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</si>
  <si>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</si>
  <si>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</si>
  <si>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</si>
  <si>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</si>
  <si>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</si>
  <si>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</si>
  <si>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</si>
  <si>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</si>
  <si>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</si>
  <si>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</si>
  <si>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</si>
  <si>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</si>
  <si>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</si>
  <si>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</si>
  <si>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</si>
  <si>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</si>
  <si>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</si>
  <si>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</si>
  <si>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</si>
  <si>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</si>
  <si>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</si>
  <si>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</si>
  <si>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</si>
  <si>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</si>
  <si>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</si>
  <si>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</si>
  <si>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</si>
  <si>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</si>
  <si>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</si>
  <si>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</si>
  <si>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</si>
  <si>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</si>
  <si>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</si>
  <si>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</si>
  <si>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</si>
  <si>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</si>
  <si>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</si>
  <si>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</si>
  <si>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</si>
  <si>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</si>
  <si>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</si>
  <si>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</si>
  <si>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</si>
  <si>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</si>
  <si>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</si>
  <si>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</si>
  <si>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</si>
  <si>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</si>
  <si>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</si>
  <si>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</si>
  <si>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</si>
  <si>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</si>
  <si>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</si>
  <si>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</si>
  <si>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</si>
  <si>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</si>
  <si>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</si>
  <si>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</si>
  <si>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</si>
  <si>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</si>
  <si>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</si>
  <si>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</si>
  <si>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</si>
  <si>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</si>
  <si>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</si>
  <si>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</si>
  <si>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</si>
  <si>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</si>
  <si>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</si>
  <si>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</si>
  <si>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</si>
  <si>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</si>
  <si>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</si>
  <si>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</si>
  <si>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</si>
  <si>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</si>
  <si>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</si>
  <si>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</si>
  <si>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</si>
  <si>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</si>
  <si>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</si>
  <si>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</si>
  <si>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</si>
  <si>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</si>
  <si>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</si>
  <si>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</si>
  <si>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</si>
  <si>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</si>
  <si>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</si>
  <si>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</si>
  <si>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</si>
  <si>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</si>
  <si>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</si>
  <si>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</si>
  <si>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</si>
  <si>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</si>
  <si>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</si>
  <si>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</si>
  <si>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</si>
  <si>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</si>
  <si>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</si>
  <si>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</si>
  <si>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</si>
  <si>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</si>
  <si>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</si>
  <si>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</si>
  <si>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</si>
  <si>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</si>
  <si>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</si>
  <si>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</si>
  <si>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</si>
  <si>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</si>
  <si>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</si>
  <si>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</si>
  <si>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</si>
  <si>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</si>
  <si>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</si>
  <si>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</si>
  <si>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</si>
  <si>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</si>
  <si>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</si>
  <si>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</si>
  <si>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</si>
  <si>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</si>
  <si>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</si>
  <si>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</si>
  <si>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</si>
  <si>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</si>
  <si>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</si>
  <si>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</si>
  <si>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</si>
  <si>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</si>
  <si>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</si>
  <si>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</si>
  <si>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</si>
  <si>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</si>
  <si>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</si>
  <si>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</si>
  <si>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</si>
  <si>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</si>
  <si>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</si>
  <si>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</si>
  <si>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</si>
  <si>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</si>
  <si>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</si>
  <si>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</si>
  <si>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</si>
  <si>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</si>
  <si>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</si>
  <si>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</si>
  <si>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</si>
  <si>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</si>
  <si>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</si>
  <si>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</si>
  <si>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</si>
  <si>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</si>
  <si>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</si>
  <si>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</si>
  <si>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</si>
  <si>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</si>
  <si>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</si>
  <si>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</si>
  <si>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</si>
  <si>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</si>
  <si>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</si>
  <si>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</si>
  <si>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</si>
  <si>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</si>
  <si>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</si>
  <si>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</si>
  <si>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</si>
  <si>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</si>
  <si>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</si>
  <si>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</si>
  <si>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</si>
  <si>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</si>
  <si>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</si>
  <si>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</si>
  <si>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</si>
  <si>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</si>
  <si>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</si>
  <si>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</si>
  <si>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</si>
  <si>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</si>
  <si>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</si>
  <si>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</si>
  <si>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</si>
  <si>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</si>
  <si>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</si>
  <si>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</si>
  <si>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</si>
  <si>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</si>
  <si>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</si>
  <si>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</si>
  <si>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</si>
  <si>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</si>
  <si>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</si>
  <si>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</si>
  <si>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</si>
  <si>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</si>
  <si>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</si>
  <si>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</si>
  <si>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</si>
  <si>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</si>
  <si>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</si>
  <si>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</si>
  <si>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</si>
  <si>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</si>
  <si>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</si>
  <si>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</si>
  <si>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</si>
  <si>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</si>
  <si>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</si>
  <si>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</si>
  <si>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</si>
  <si>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</si>
  <si>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</si>
  <si>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</si>
  <si>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</si>
  <si>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</si>
  <si>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</si>
  <si>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</si>
  <si>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</si>
  <si>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</si>
  <si>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</si>
  <si>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</si>
  <si>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</si>
  <si>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</si>
  <si>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</si>
  <si>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</si>
  <si>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</si>
  <si>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</si>
  <si>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</si>
  <si>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</si>
  <si>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</si>
  <si>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</si>
  <si>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</si>
  <si>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</si>
  <si>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</si>
  <si>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</si>
  <si>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</si>
  <si>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</si>
  <si>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</si>
  <si>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</si>
  <si>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</si>
  <si>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</si>
  <si>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</si>
  <si>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</si>
  <si>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</si>
  <si>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</si>
  <si>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</si>
  <si>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</si>
  <si>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</si>
  <si>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</si>
  <si>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</si>
  <si>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</si>
  <si>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</si>
  <si>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</si>
  <si>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</si>
  <si>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</si>
  <si>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</si>
  <si>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</si>
  <si>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</si>
  <si>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</si>
  <si>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</si>
  <si>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</si>
  <si>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</si>
  <si>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</si>
  <si>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</si>
  <si>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</si>
  <si>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</si>
  <si>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</si>
  <si>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</si>
  <si>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</si>
  <si>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</si>
  <si>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</si>
  <si>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</si>
  <si>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</si>
  <si>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</si>
  <si>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</si>
  <si>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</si>
  <si>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</si>
  <si>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</si>
  <si>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</si>
  <si>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</si>
  <si>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</si>
  <si>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</si>
  <si>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</si>
  <si>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</si>
  <si>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</si>
  <si>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</si>
  <si>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</si>
  <si>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</si>
  <si>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</si>
  <si>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</si>
  <si>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</si>
  <si>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</si>
  <si>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</si>
  <si>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</si>
  <si>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</si>
  <si>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</si>
  <si>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</si>
  <si>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</si>
  <si>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</si>
  <si>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</si>
  <si>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</si>
  <si>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</si>
  <si>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</si>
  <si>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</si>
  <si>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</si>
  <si>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</si>
  <si>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</si>
  <si>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</si>
  <si>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</si>
  <si>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</si>
  <si>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</si>
  <si>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</si>
  <si>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</si>
  <si>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</si>
  <si>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</si>
  <si>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</si>
  <si>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</si>
  <si>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</si>
  <si>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</si>
  <si>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</si>
  <si>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</si>
  <si>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</si>
  <si>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</si>
  <si>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</si>
  <si>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</si>
  <si>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</si>
  <si>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</si>
  <si>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</si>
  <si>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</si>
  <si>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</si>
  <si>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</si>
  <si>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</si>
  <si>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</si>
  <si>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</si>
  <si>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</si>
  <si>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</si>
  <si>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</si>
  <si>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</si>
  <si>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</si>
  <si>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</si>
  <si>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</si>
  <si>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</si>
  <si>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</si>
  <si>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</si>
  <si>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</si>
  <si>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</si>
  <si>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</si>
  <si>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</si>
  <si>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</si>
  <si>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</si>
  <si>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</si>
  <si>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</si>
  <si>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</si>
  <si>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</si>
  <si>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</si>
  <si>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</si>
  <si>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</si>
  <si>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</si>
  <si>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</si>
  <si>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</si>
  <si>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</si>
  <si>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</si>
  <si>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</si>
  <si>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</si>
  <si>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</si>
  <si>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</si>
  <si>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</si>
  <si>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</si>
  <si>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</si>
  <si>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</si>
  <si>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</si>
  <si>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</si>
  <si>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</si>
  <si>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</si>
  <si>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</si>
  <si>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</si>
  <si>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</si>
  <si>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</si>
  <si>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</si>
  <si>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</si>
  <si>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</si>
  <si>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</si>
  <si>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</si>
  <si>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</si>
  <si>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</si>
  <si>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</si>
  <si>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</si>
  <si>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</si>
  <si>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</si>
  <si>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</si>
  <si>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</si>
  <si>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</si>
  <si>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</si>
  <si>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</si>
  <si>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</si>
  <si>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</si>
  <si>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</si>
  <si>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</si>
  <si>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</si>
  <si>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</si>
  <si>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</si>
  <si>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</si>
  <si>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</si>
  <si>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</si>
  <si>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</si>
  <si>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</si>
  <si>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</si>
  <si>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</si>
  <si>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</si>
  <si>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</si>
  <si>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</si>
  <si>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</si>
  <si>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</si>
  <si>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</si>
  <si>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</si>
  <si>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</si>
  <si>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</si>
  <si>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</si>
  <si>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</si>
  <si>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</si>
  <si>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</si>
  <si>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</si>
  <si>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</si>
  <si>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</si>
  <si>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</si>
  <si>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</si>
  <si>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</si>
  <si>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</si>
  <si>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</si>
  <si>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</si>
  <si>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</si>
  <si>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</si>
  <si>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</si>
  <si>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</si>
  <si>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</si>
  <si>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</si>
  <si>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</si>
  <si>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</si>
  <si>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</si>
  <si>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</si>
  <si>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</si>
  <si>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</si>
  <si>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</si>
  <si>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</si>
  <si>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</si>
  <si>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</si>
  <si>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</si>
  <si>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</si>
  <si>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</si>
  <si>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</si>
  <si>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</si>
  <si>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</si>
  <si>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</si>
  <si>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</si>
  <si>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</si>
  <si>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</si>
  <si>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</si>
  <si>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</si>
  <si>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</si>
  <si>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</si>
  <si>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</si>
  <si>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</si>
  <si>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</si>
  <si>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</si>
  <si>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</si>
  <si>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</si>
  <si>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</si>
  <si>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</si>
  <si>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</si>
  <si>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</si>
  <si>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</si>
  <si>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</si>
  <si>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</si>
  <si>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</si>
  <si>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</si>
  <si>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</si>
  <si>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</si>
  <si>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</si>
  <si>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</si>
  <si>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</si>
  <si>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</si>
  <si>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</si>
  <si>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</si>
  <si>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</si>
  <si>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</si>
  <si>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</si>
  <si>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</si>
  <si>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</si>
  <si>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</si>
  <si>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</si>
  <si>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</si>
  <si>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</si>
  <si>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</si>
  <si>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</si>
  <si>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</si>
  <si>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</si>
  <si>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</si>
  <si>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</si>
  <si>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</si>
  <si>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</si>
  <si>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</si>
  <si>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</si>
  <si>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</si>
  <si>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</si>
  <si>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</si>
  <si>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</si>
  <si>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</si>
  <si>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</si>
  <si>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</si>
  <si>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</si>
  <si>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</si>
  <si>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</si>
  <si>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</si>
  <si>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</si>
  <si>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</si>
  <si>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</si>
  <si>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</si>
  <si>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</si>
  <si>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</si>
  <si>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</si>
  <si>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</si>
  <si>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</si>
  <si>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</si>
  <si>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</si>
  <si>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</si>
  <si>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</si>
  <si>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</si>
  <si>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</si>
  <si>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</si>
  <si>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</si>
  <si>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</si>
  <si>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</si>
  <si>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</si>
  <si>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</si>
  <si>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</si>
  <si>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</si>
  <si>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</si>
  <si>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</si>
  <si>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</si>
  <si>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</si>
  <si>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</si>
  <si>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</si>
  <si>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</si>
  <si>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</si>
  <si>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</si>
  <si>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</si>
  <si>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</si>
  <si>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</si>
  <si>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</si>
  <si>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</si>
  <si>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</si>
  <si>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</si>
  <si>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</si>
  <si>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</si>
  <si>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</si>
  <si>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</si>
  <si>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</si>
  <si>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</si>
  <si>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</si>
  <si>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</si>
  <si>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</si>
  <si>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</si>
  <si>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</si>
  <si>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</si>
  <si>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</si>
  <si>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</si>
  <si>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</si>
  <si>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</si>
  <si>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</si>
  <si>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</si>
  <si>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</si>
  <si>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</si>
  <si>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</si>
  <si>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</si>
  <si>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</si>
  <si>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</si>
  <si>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</si>
  <si>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</si>
  <si>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</si>
  <si>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</si>
  <si>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</si>
  <si>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</si>
  <si>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</si>
  <si>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</si>
  <si>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</si>
  <si>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</si>
  <si>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</si>
  <si>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</si>
  <si>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</si>
  <si>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</si>
  <si>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</si>
  <si>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</si>
  <si>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</si>
  <si>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</si>
  <si>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</si>
  <si>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</si>
  <si>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</si>
  <si>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</si>
  <si>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</si>
  <si>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</si>
  <si>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</si>
  <si>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</si>
  <si>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</si>
  <si>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</si>
  <si>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</si>
  <si>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</si>
  <si>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</si>
  <si>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</si>
  <si>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</si>
  <si>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</si>
  <si>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</si>
  <si>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</si>
  <si>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</si>
  <si>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</si>
  <si>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</si>
  <si>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</si>
  <si>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</si>
  <si>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</si>
  <si>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</si>
  <si>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</si>
  <si>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</si>
  <si>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</si>
  <si>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</si>
  <si>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</si>
  <si>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</si>
  <si>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</si>
  <si>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</si>
  <si>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</si>
  <si>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</si>
  <si>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</si>
  <si>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</si>
  <si>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</si>
  <si>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</si>
  <si>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</si>
  <si>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</si>
  <si>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</si>
  <si>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</si>
  <si>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</si>
  <si>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</si>
  <si>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</si>
  <si>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</si>
  <si>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</si>
  <si>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</si>
  <si>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</si>
  <si>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</si>
  <si>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</si>
  <si>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</si>
  <si>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</si>
  <si>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</si>
  <si>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</si>
  <si>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</si>
  <si>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</si>
  <si>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</si>
  <si>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</si>
  <si>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</si>
  <si>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</si>
  <si>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</si>
  <si>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</si>
  <si>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</si>
  <si>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</si>
  <si>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</si>
  <si>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</si>
  <si>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</si>
  <si>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</si>
  <si>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</si>
  <si>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</si>
  <si>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</si>
  <si>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</si>
  <si>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</si>
  <si>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</si>
  <si>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</si>
  <si>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</si>
  <si>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</si>
  <si>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</si>
  <si>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</si>
  <si>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</si>
  <si>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</si>
  <si>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</si>
  <si>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</si>
  <si>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</si>
  <si>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</si>
  <si>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</si>
  <si>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</si>
  <si>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</si>
  <si>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</si>
  <si>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</si>
  <si>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</si>
  <si>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</si>
  <si>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</si>
  <si>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</si>
  <si>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</si>
  <si>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</si>
  <si>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</si>
  <si>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</si>
  <si>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</si>
  <si>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</si>
  <si>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</si>
  <si>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</si>
  <si>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</si>
  <si>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</si>
  <si>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</si>
  <si>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</si>
  <si>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</si>
  <si>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</si>
  <si>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</si>
  <si>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</si>
  <si>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</si>
  <si>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</si>
  <si>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</si>
  <si>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</si>
  <si>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</si>
  <si>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</si>
  <si>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</si>
  <si>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</si>
  <si>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</si>
  <si>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</si>
  <si>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</si>
  <si>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</si>
  <si>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</si>
  <si>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</si>
  <si>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</si>
  <si>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</si>
  <si>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</si>
  <si>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</si>
  <si>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</si>
  <si>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</si>
  <si>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</si>
  <si>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</si>
  <si>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</si>
  <si>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</si>
  <si>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</si>
  <si>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</si>
  <si>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</si>
  <si>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</si>
  <si>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</si>
  <si>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</si>
  <si>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</si>
  <si>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</si>
  <si>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</si>
  <si>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</si>
  <si>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</si>
  <si>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</si>
  <si>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</si>
  <si>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</si>
  <si>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</si>
  <si>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</si>
  <si>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</si>
  <si>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</si>
  <si>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</si>
  <si>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</si>
  <si>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</si>
  <si>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</si>
  <si>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</si>
  <si>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</si>
  <si>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</si>
  <si>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</si>
  <si>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</si>
  <si>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</si>
  <si>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</si>
  <si>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</si>
  <si>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</si>
  <si>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</si>
  <si>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</si>
  <si>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</si>
  <si>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</si>
  <si>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</si>
  <si>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</si>
  <si>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</si>
  <si>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</si>
  <si>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</si>
  <si>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</si>
  <si>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</si>
  <si>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</si>
  <si>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</si>
  <si>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</si>
  <si>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</si>
  <si>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</si>
  <si>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</si>
  <si>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</si>
  <si>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</si>
  <si>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</si>
  <si>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</si>
  <si>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</si>
  <si>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</si>
  <si>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</si>
  <si>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</si>
  <si>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</si>
  <si>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</si>
  <si>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</si>
  <si>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</si>
  <si>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</si>
  <si>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</si>
  <si>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</si>
  <si>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</si>
  <si>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</si>
  <si>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</si>
  <si>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</si>
  <si>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</si>
  <si>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</si>
  <si>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</si>
  <si>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</si>
  <si>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</si>
  <si>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</si>
  <si>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</si>
  <si>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</si>
  <si>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</si>
  <si>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</si>
  <si>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</si>
  <si>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</si>
  <si>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</si>
  <si>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</si>
  <si>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</si>
  <si>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</si>
  <si>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</si>
  <si>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</si>
  <si>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</si>
  <si>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</si>
  <si>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</si>
  <si>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</si>
  <si>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</si>
  <si>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</si>
  <si>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</si>
  <si>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</si>
  <si>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</si>
  <si>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</si>
  <si>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</si>
  <si>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</si>
  <si>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</si>
  <si>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</si>
  <si>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</si>
  <si>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</si>
  <si>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</si>
  <si>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</si>
  <si>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</si>
  <si>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</si>
  <si>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</si>
  <si>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</si>
  <si>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</si>
  <si>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</si>
  <si>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</si>
  <si>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</si>
  <si>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</si>
  <si>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</si>
  <si>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</si>
  <si>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</si>
  <si>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</si>
  <si>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</si>
  <si>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</si>
  <si>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</si>
  <si>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</si>
  <si>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</si>
  <si>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</si>
  <si>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</si>
  <si>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</si>
  <si>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</si>
  <si>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</si>
  <si>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</si>
  <si>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</si>
  <si>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</si>
  <si>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</si>
  <si>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</si>
  <si>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</si>
  <si>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</si>
  <si>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</si>
  <si>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</si>
  <si>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</si>
  <si>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</si>
  <si>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</si>
  <si>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</si>
  <si>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</si>
  <si>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</si>
  <si>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</si>
  <si>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</si>
  <si>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</si>
  <si>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</si>
  <si>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</si>
  <si>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</si>
  <si>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</si>
  <si>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</si>
  <si>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</si>
  <si>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</si>
  <si>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</si>
  <si>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</si>
  <si>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</si>
  <si>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</si>
  <si>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</si>
  <si>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</si>
  <si>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</si>
  <si>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</si>
  <si>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</si>
  <si>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</si>
  <si>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</si>
  <si>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</si>
  <si>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</si>
  <si>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</si>
  <si>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</si>
  <si>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</si>
  <si>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</si>
  <si>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</si>
  <si>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</si>
  <si>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</si>
  <si>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</si>
  <si>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</si>
  <si>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</si>
  <si>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</si>
  <si>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</si>
  <si>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</si>
  <si>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</si>
  <si>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</si>
  <si>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</si>
  <si>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</si>
  <si>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</si>
  <si>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</si>
  <si>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</si>
  <si>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</si>
  <si>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</si>
  <si>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</si>
  <si>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</si>
  <si>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</si>
  <si>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</si>
  <si>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</si>
  <si>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</si>
  <si>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</si>
  <si>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</si>
  <si>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</si>
  <si>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</si>
  <si>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</si>
  <si>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</si>
  <si>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</si>
  <si>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</si>
  <si>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</si>
  <si>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</si>
  <si>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</si>
  <si>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</si>
  <si>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</si>
  <si>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</si>
  <si>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</si>
  <si>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</si>
  <si>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</si>
  <si>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</si>
  <si>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</si>
  <si>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</si>
  <si>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</si>
  <si>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</si>
  <si>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</si>
  <si>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</si>
  <si>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</si>
  <si>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</si>
  <si>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</si>
  <si>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</si>
  <si>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</si>
  <si>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</si>
  <si>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</si>
  <si>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</si>
  <si>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</si>
  <si>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</si>
  <si>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</si>
  <si>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</si>
  <si>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</si>
  <si>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</si>
  <si>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</si>
  <si>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</si>
  <si>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</si>
  <si>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</si>
  <si>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</si>
  <si>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</si>
  <si>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</si>
  <si>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</si>
  <si>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</si>
  <si>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</si>
  <si>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</si>
  <si>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</si>
  <si>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</si>
  <si>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</si>
  <si>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</si>
  <si>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</si>
  <si>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</si>
  <si>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</si>
  <si>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</si>
  <si>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</si>
  <si>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</si>
  <si>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</si>
  <si>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</si>
  <si>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</si>
  <si>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</si>
  <si>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</si>
  <si>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</si>
  <si>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</si>
  <si>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</si>
  <si>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</si>
  <si>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</si>
  <si>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</si>
  <si>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</si>
  <si>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</si>
  <si>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</si>
  <si>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</si>
  <si>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</si>
  <si>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</si>
  <si>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</si>
  <si>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</si>
  <si>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</si>
  <si>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</si>
  <si>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</si>
  <si>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</si>
  <si>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</si>
  <si>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</si>
  <si>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</si>
  <si>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</si>
  <si>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</si>
  <si>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</si>
  <si>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</si>
  <si>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</si>
  <si>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</si>
  <si>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</si>
  <si>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</si>
  <si>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</si>
  <si>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</si>
  <si>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</si>
  <si>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</si>
  <si>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</si>
  <si>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</si>
  <si>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</si>
  <si>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</si>
  <si>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</si>
  <si>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</si>
  <si>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</si>
  <si>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</si>
  <si>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</si>
  <si>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</si>
  <si>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</si>
  <si>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</si>
  <si>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</si>
  <si>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</si>
  <si>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</si>
  <si>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</si>
  <si>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</si>
  <si>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</si>
  <si>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</si>
  <si>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</si>
  <si>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</si>
  <si>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</si>
  <si>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</si>
  <si>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</si>
  <si>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</si>
  <si>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</si>
  <si>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</si>
  <si>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</si>
  <si>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</si>
  <si>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</si>
  <si>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</si>
  <si>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</si>
  <si>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</si>
  <si>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</si>
  <si>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</si>
  <si>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</si>
  <si>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</si>
  <si>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</si>
  <si>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</si>
  <si>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</si>
  <si>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</si>
  <si>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</si>
  <si>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</si>
  <si>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</si>
  <si>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</si>
  <si>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</si>
  <si>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</si>
  <si>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</si>
  <si>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</si>
  <si>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</si>
  <si>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</si>
  <si>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</si>
  <si>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</si>
  <si>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</si>
  <si>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</si>
  <si>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</si>
  <si>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</si>
  <si>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</si>
  <si>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</si>
  <si>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</si>
  <si>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</si>
  <si>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</si>
  <si>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</si>
  <si>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</si>
  <si>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</si>
  <si>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</si>
  <si>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</si>
  <si>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</si>
  <si>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</si>
  <si>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</si>
  <si>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</si>
  <si>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</si>
  <si>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</si>
  <si>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</si>
  <si>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</si>
  <si>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</si>
  <si>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</si>
  <si>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</si>
  <si>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</si>
  <si>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</si>
  <si>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</si>
  <si>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</si>
  <si>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</si>
  <si>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</si>
  <si>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</si>
  <si>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</si>
  <si>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</si>
  <si>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</si>
  <si>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</si>
  <si>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</si>
  <si>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</si>
  <si>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</si>
  <si>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</si>
  <si>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</si>
  <si>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</si>
  <si>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</si>
  <si>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</si>
  <si>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</si>
  <si>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</si>
  <si>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</si>
  <si>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</si>
  <si>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</si>
  <si>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</si>
  <si>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</si>
  <si>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</si>
  <si>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</si>
  <si>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</si>
  <si>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</si>
  <si>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</si>
  <si>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</si>
  <si>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</si>
  <si>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</si>
  <si>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</si>
  <si>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</si>
  <si>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</si>
  <si>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</si>
  <si>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</si>
  <si>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</si>
  <si>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</si>
  <si>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</si>
  <si>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</si>
  <si>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</si>
  <si>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</si>
  <si>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</si>
  <si>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</si>
  <si>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</si>
  <si>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</si>
  <si>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</si>
  <si>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</si>
  <si>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</si>
  <si>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</si>
  <si>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</si>
  <si>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</si>
  <si>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</si>
  <si>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</si>
  <si>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</si>
  <si>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</si>
  <si>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</si>
  <si>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</si>
  <si>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</si>
  <si>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</si>
  <si>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</si>
  <si>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</si>
  <si>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</si>
  <si>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</si>
  <si>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</si>
  <si>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</si>
  <si>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</si>
  <si>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</si>
  <si>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</si>
  <si>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</si>
  <si>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</si>
  <si>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</si>
  <si>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</si>
  <si>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</si>
  <si>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</si>
  <si>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</si>
  <si>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</si>
  <si>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</si>
  <si>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</si>
  <si>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</si>
  <si>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</si>
  <si>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</si>
  <si>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</si>
  <si>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</si>
  <si>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</si>
  <si>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</si>
  <si>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</si>
  <si>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</si>
  <si>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</si>
  <si>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</si>
  <si>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</si>
  <si>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</si>
  <si>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</si>
  <si>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</si>
  <si>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</si>
  <si>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</si>
  <si>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</si>
  <si>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</si>
  <si>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</si>
  <si>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</si>
  <si>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</si>
  <si>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</si>
  <si>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</si>
  <si>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</si>
  <si>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</si>
  <si>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</si>
  <si>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</si>
  <si>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</si>
  <si>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</si>
  <si>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</si>
  <si>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</si>
  <si>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</si>
  <si>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</si>
  <si>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</si>
  <si>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</si>
  <si>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</si>
  <si>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</si>
  <si>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</si>
  <si>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</si>
  <si>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</si>
  <si>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</si>
  <si>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</si>
  <si>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</si>
  <si>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</si>
  <si>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</si>
  <si>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</si>
  <si>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</si>
  <si>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</si>
  <si>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</si>
  <si>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</si>
  <si>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</si>
  <si>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</si>
  <si>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</si>
  <si>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</si>
  <si>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</si>
  <si>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</si>
  <si>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</si>
  <si>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</si>
  <si>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</si>
  <si>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</si>
  <si>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</si>
  <si>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</si>
  <si>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</si>
  <si>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</si>
  <si>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</si>
  <si>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</si>
  <si>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</si>
  <si>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</si>
  <si>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</si>
  <si>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</si>
  <si>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</si>
  <si>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</si>
  <si>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</si>
  <si>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</si>
  <si>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</si>
  <si>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</si>
  <si>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</si>
  <si>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</si>
  <si>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</si>
  <si>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</si>
  <si>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</si>
  <si>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</si>
  <si>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</si>
  <si>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</si>
  <si>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</si>
  <si>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</si>
  <si>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</si>
  <si>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</si>
  <si>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</si>
  <si>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</si>
  <si>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</si>
  <si>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</si>
  <si>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</si>
  <si>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</si>
  <si>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</si>
  <si>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</si>
  <si>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</si>
  <si>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</si>
  <si>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</si>
  <si>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</si>
  <si>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</si>
  <si>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</si>
  <si>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</si>
  <si>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</si>
  <si>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</si>
  <si>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</si>
  <si>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</si>
  <si>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</si>
  <si>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</si>
  <si>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</si>
  <si>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</si>
  <si>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</si>
  <si>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</si>
  <si>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</si>
  <si>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</si>
  <si>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</si>
  <si>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</si>
  <si>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</si>
  <si>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</si>
  <si>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</si>
  <si>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</si>
  <si>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</si>
  <si>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</si>
  <si>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</si>
  <si>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</si>
  <si>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</si>
  <si>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</si>
  <si>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</si>
  <si>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</si>
  <si>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</si>
  <si>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</si>
  <si>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</si>
  <si>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</si>
  <si>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</si>
  <si>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</si>
  <si>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</si>
  <si>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</si>
  <si>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</si>
  <si>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</si>
  <si>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</si>
  <si>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</si>
  <si>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</si>
  <si>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</si>
  <si>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</si>
  <si>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</si>
  <si>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</si>
  <si>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</si>
  <si>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</si>
  <si>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</si>
  <si>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</si>
  <si>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</si>
  <si>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</si>
  <si>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</si>
  <si>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</si>
  <si>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</si>
  <si>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</si>
  <si>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</si>
  <si>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</si>
  <si>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</si>
  <si>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</si>
  <si>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</si>
  <si>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</si>
  <si>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</si>
  <si>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</si>
  <si>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</si>
  <si>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</si>
  <si>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</si>
  <si>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</si>
  <si>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</si>
  <si>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</si>
  <si>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</si>
  <si>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</si>
  <si>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</si>
  <si>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</si>
  <si>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</si>
  <si>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</si>
  <si>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</si>
  <si>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</si>
  <si>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</si>
  <si>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</si>
  <si>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</si>
  <si>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</si>
  <si>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</si>
  <si>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</si>
  <si>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</si>
  <si>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</si>
  <si>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</si>
  <si>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</si>
  <si>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</si>
  <si>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</si>
  <si>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</si>
  <si>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</si>
  <si>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</si>
  <si>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</si>
  <si>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</si>
  <si>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</si>
  <si>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</si>
  <si>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</si>
  <si>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</si>
  <si>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</si>
  <si>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</si>
  <si>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</si>
  <si>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</si>
  <si>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</si>
  <si>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</si>
  <si>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</si>
  <si>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</si>
  <si>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</si>
  <si>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</si>
  <si>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</si>
  <si>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</si>
  <si>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</si>
  <si>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</si>
  <si>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</si>
  <si>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</si>
  <si>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</si>
  <si>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</si>
  <si>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</si>
  <si>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</si>
  <si>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</si>
  <si>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</si>
  <si>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</si>
  <si>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</si>
  <si>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</si>
  <si>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</si>
  <si>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</si>
  <si>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</si>
  <si>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</si>
  <si>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</si>
  <si>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</si>
  <si>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</si>
  <si>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</si>
  <si>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</si>
  <si>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</si>
  <si>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</si>
  <si>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</si>
  <si>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</si>
  <si>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</si>
  <si>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</si>
  <si>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</si>
  <si>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</si>
  <si>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</si>
  <si>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</si>
  <si>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</si>
  <si>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</si>
  <si>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</si>
  <si>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</si>
  <si>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</si>
  <si>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</si>
  <si>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</si>
  <si>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</si>
  <si>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</si>
  <si>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</si>
  <si>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</si>
  <si>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</si>
  <si>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</si>
  <si>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</si>
  <si>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</si>
  <si>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</si>
  <si>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</si>
  <si>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</si>
  <si>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</si>
  <si>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</si>
  <si>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</si>
  <si>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</si>
  <si>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</si>
  <si>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</si>
  <si>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</si>
  <si>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</si>
  <si>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</si>
  <si>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</si>
  <si>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</si>
  <si>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</si>
  <si>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</si>
  <si>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</si>
  <si>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</si>
  <si>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</si>
  <si>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</si>
  <si>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</si>
  <si>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</si>
  <si>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</si>
  <si>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</si>
  <si>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</si>
  <si>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</si>
  <si>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</si>
  <si>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</si>
  <si>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</si>
  <si>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</si>
  <si>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</si>
  <si>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</si>
  <si>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</si>
  <si>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</si>
  <si>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</si>
  <si>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</si>
  <si>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</si>
  <si>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</si>
  <si>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</si>
  <si>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</si>
  <si>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</si>
  <si>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</si>
  <si>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</si>
  <si>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</si>
  <si>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</si>
  <si>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</si>
  <si>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</si>
  <si>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</si>
  <si>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</si>
  <si>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</si>
  <si>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</si>
  <si>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</si>
  <si>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</si>
  <si>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</si>
  <si>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</si>
  <si>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</si>
  <si>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</si>
  <si>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</si>
  <si>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</si>
  <si>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</si>
  <si>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</si>
  <si>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</si>
  <si>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</si>
  <si>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</si>
  <si>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</si>
  <si>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</si>
  <si>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</si>
  <si>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</si>
  <si>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</si>
  <si>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</si>
  <si>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</si>
  <si>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</si>
  <si>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</si>
  <si>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</si>
  <si>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</si>
  <si>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</si>
  <si>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</si>
  <si>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</si>
  <si>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</si>
  <si>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</si>
  <si>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</si>
  <si>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</si>
  <si>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</si>
  <si>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</si>
  <si>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</si>
  <si>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</si>
  <si>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</si>
  <si>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</si>
  <si>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</si>
  <si>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</si>
  <si>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</si>
  <si>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</si>
  <si>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</si>
  <si>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</si>
  <si>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</si>
  <si>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</si>
  <si>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</si>
  <si>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</si>
  <si>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</si>
  <si>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</si>
  <si>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</si>
  <si>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</si>
  <si>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</si>
  <si>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</si>
  <si>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</si>
  <si>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</si>
  <si>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</si>
  <si>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</si>
  <si>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</si>
  <si>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</si>
  <si>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</si>
  <si>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</si>
  <si>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</si>
  <si>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</si>
  <si>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</si>
  <si>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</si>
  <si>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</si>
  <si>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</si>
  <si>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</si>
  <si>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</si>
  <si>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</si>
  <si>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</si>
  <si>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</si>
  <si>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</si>
  <si>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</si>
  <si>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</si>
  <si>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</si>
  <si>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</si>
  <si>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</si>
  <si>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</si>
  <si>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</si>
  <si>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</si>
  <si>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</si>
  <si>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</si>
  <si>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</si>
  <si>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</si>
  <si>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</si>
  <si>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</si>
  <si>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</si>
  <si>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</si>
  <si>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</si>
  <si>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</si>
  <si>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</si>
  <si>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</si>
  <si>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</si>
  <si>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</si>
  <si>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</si>
  <si>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</si>
  <si>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</si>
  <si>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</si>
  <si>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</si>
  <si>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</si>
  <si>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</si>
  <si>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</si>
  <si>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</si>
  <si>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</si>
  <si>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</si>
  <si>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</si>
  <si>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</si>
  <si>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</si>
  <si>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</si>
  <si>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</si>
  <si>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</si>
  <si>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</si>
  <si>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</si>
  <si>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</si>
  <si>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</si>
  <si>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</si>
  <si>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</si>
  <si>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</si>
  <si>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</si>
  <si>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</si>
  <si>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</si>
  <si>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</si>
  <si>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</si>
  <si>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</si>
  <si>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</si>
  <si>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</si>
  <si>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</si>
  <si>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</si>
  <si>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</si>
  <si>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</si>
  <si>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</si>
  <si>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</si>
  <si>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</si>
  <si>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</si>
  <si>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</si>
  <si>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</si>
  <si>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</si>
  <si>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</si>
  <si>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</si>
  <si>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</si>
  <si>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</si>
  <si>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</si>
  <si>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</si>
  <si>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</si>
  <si>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</si>
  <si>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</si>
  <si>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</si>
  <si>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</si>
  <si>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</si>
  <si>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</si>
  <si>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</si>
  <si>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</si>
  <si>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</si>
  <si>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</si>
  <si>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</si>
  <si>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</si>
  <si>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</si>
  <si>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</si>
  <si>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</si>
  <si>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</si>
  <si>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</si>
  <si>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</si>
  <si>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</si>
  <si>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</si>
  <si>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</si>
  <si>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</si>
  <si>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</si>
  <si>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</si>
  <si>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</si>
  <si>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</si>
  <si>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</si>
  <si>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</si>
  <si>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</si>
  <si>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</si>
  <si>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</si>
  <si>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</si>
  <si>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</si>
  <si>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</si>
  <si>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</si>
  <si>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</si>
  <si>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</si>
  <si>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</si>
  <si>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</si>
  <si>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</si>
  <si>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</si>
  <si>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</si>
  <si>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</si>
  <si>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</si>
  <si>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</si>
  <si>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</si>
  <si>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</si>
  <si>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</si>
  <si>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</si>
  <si>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</si>
  <si>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</si>
  <si>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</si>
  <si>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</si>
  <si>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</si>
  <si>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</si>
  <si>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</si>
  <si>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</si>
  <si>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</si>
  <si>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</si>
  <si>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</si>
  <si>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</si>
  <si>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</si>
  <si>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</si>
  <si>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</si>
  <si>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</si>
  <si>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</si>
  <si>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</si>
  <si>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</si>
  <si>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</si>
  <si>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</si>
  <si>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</si>
  <si>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</si>
  <si>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</si>
  <si>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</si>
  <si>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</si>
  <si>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</si>
  <si>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</si>
  <si>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</si>
  <si>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</si>
  <si>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</si>
  <si>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</si>
  <si>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</si>
  <si>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</si>
  <si>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</si>
  <si>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</si>
  <si>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</si>
  <si>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</si>
  <si>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</si>
  <si>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</si>
  <si>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</si>
  <si>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</si>
  <si>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</si>
  <si>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</si>
  <si>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</si>
  <si>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</si>
  <si>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</si>
  <si>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</si>
  <si>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</si>
  <si>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</si>
  <si>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</si>
  <si>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</si>
  <si>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</si>
  <si>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</si>
  <si>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</si>
  <si>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</si>
  <si>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</si>
  <si>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</si>
  <si>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</si>
  <si>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</si>
  <si>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</si>
  <si>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</si>
  <si>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</si>
  <si>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</si>
  <si>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</si>
  <si>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</si>
  <si>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</si>
  <si>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</si>
  <si>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</si>
  <si>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</si>
  <si>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</si>
  <si>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</si>
  <si>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</si>
  <si>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</si>
  <si>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</si>
  <si>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</si>
  <si>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</si>
  <si>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</si>
  <si>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</si>
  <si>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</si>
  <si>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</si>
  <si>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</si>
  <si>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</si>
  <si>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</si>
  <si>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</si>
  <si>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</si>
  <si>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</si>
  <si>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</si>
  <si>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</si>
  <si>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</si>
  <si>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</si>
  <si>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</si>
  <si>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</si>
  <si>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</si>
  <si>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</si>
  <si>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</si>
  <si>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</si>
  <si>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</si>
  <si>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</si>
  <si>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</si>
  <si>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</si>
  <si>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</si>
  <si>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</si>
  <si>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</si>
  <si>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</si>
  <si>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</si>
  <si>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</si>
  <si>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</si>
  <si>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</si>
  <si>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</si>
  <si>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</si>
  <si>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</si>
  <si>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</si>
  <si>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</si>
  <si>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</si>
  <si>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</si>
  <si>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</si>
  <si>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</si>
  <si>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</si>
  <si>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</si>
  <si>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</si>
  <si>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</si>
  <si>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</si>
  <si>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</si>
  <si>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</si>
  <si>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</si>
  <si>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</si>
  <si>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</si>
  <si>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</si>
  <si>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</si>
  <si>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</si>
  <si>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</si>
  <si>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</si>
  <si>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</si>
  <si>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</si>
  <si>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</si>
  <si>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</si>
  <si>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</si>
  <si>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</si>
  <si>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</si>
  <si>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</si>
  <si>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</si>
  <si>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</si>
  <si>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</si>
  <si>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</si>
  <si>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</si>
  <si>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</si>
  <si>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</si>
  <si>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</si>
  <si>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</si>
  <si>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</si>
  <si>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</si>
  <si>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</si>
  <si>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</si>
  <si>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</si>
  <si>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</si>
  <si>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</si>
  <si>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</si>
  <si>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</si>
  <si>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</si>
  <si>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</si>
  <si>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</si>
  <si>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</si>
  <si>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</si>
  <si>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</si>
  <si>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</si>
  <si>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</si>
  <si>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</si>
  <si>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</si>
  <si>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</si>
  <si>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</si>
  <si>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</si>
  <si>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</si>
  <si>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</si>
  <si>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</si>
  <si>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</si>
  <si>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</si>
  <si>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</si>
  <si>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</si>
  <si>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</si>
  <si>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</si>
  <si>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</si>
  <si>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</si>
  <si>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</si>
  <si>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</si>
  <si>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</si>
  <si>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</si>
  <si>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</si>
  <si>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</si>
  <si>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</si>
  <si>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</si>
  <si>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</si>
  <si>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</si>
  <si>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</si>
  <si>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</si>
  <si>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</si>
  <si>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</si>
  <si>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</si>
  <si>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</si>
  <si>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</si>
  <si>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</si>
  <si>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</si>
  <si>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</si>
  <si>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</si>
  <si>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</si>
  <si>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</si>
  <si>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</si>
  <si>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</si>
  <si>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</si>
  <si>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</si>
  <si>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</si>
  <si>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</si>
  <si>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</si>
  <si>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</si>
  <si>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</si>
  <si>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</si>
  <si>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</si>
  <si>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</si>
  <si>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</si>
  <si>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</si>
  <si>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</si>
  <si>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</si>
  <si>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</si>
  <si>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</si>
  <si>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</si>
  <si>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</si>
  <si>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</si>
  <si>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</si>
  <si>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</si>
  <si>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</si>
  <si>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</si>
  <si>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</si>
  <si>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</si>
  <si>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</si>
  <si>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</si>
  <si>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</si>
  <si>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</si>
  <si>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</si>
  <si>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</si>
  <si>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</si>
  <si>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</si>
  <si>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</si>
  <si>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</si>
  <si>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</si>
  <si>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</si>
  <si>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</si>
  <si>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</si>
  <si>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</si>
  <si>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</si>
  <si>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</si>
  <si>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</si>
  <si>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</si>
  <si>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</si>
  <si>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</si>
  <si>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</si>
  <si>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</si>
  <si>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</si>
  <si>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</si>
  <si>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</si>
  <si>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</si>
  <si>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</si>
  <si>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</si>
  <si>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</si>
  <si>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</si>
  <si>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</si>
  <si>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</si>
  <si>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</si>
  <si>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</si>
  <si>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</si>
  <si>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</si>
  <si>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</si>
  <si>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</si>
  <si>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</si>
  <si>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</si>
  <si>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</si>
  <si>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</si>
  <si>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</si>
  <si>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</si>
  <si>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</si>
  <si>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</si>
  <si>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</si>
  <si>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</si>
  <si>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</si>
  <si>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</si>
  <si>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</si>
  <si>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</si>
  <si>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</si>
  <si>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</si>
  <si>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</si>
  <si>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</si>
  <si>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</si>
  <si>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</si>
  <si>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</si>
  <si>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</si>
  <si>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</si>
  <si>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</si>
  <si>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</si>
  <si>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</si>
  <si>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</si>
  <si>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</si>
  <si>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</si>
  <si>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</si>
  <si>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</si>
  <si>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</si>
  <si>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</si>
  <si>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</si>
  <si>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</si>
  <si>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</si>
  <si>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</si>
  <si>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</si>
  <si>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</si>
  <si>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</si>
  <si>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</si>
  <si>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</si>
  <si>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</si>
  <si>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</si>
  <si>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</si>
  <si>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</si>
  <si>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</si>
  <si>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</si>
  <si>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</si>
  <si>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</si>
  <si>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</si>
  <si>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</si>
  <si>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</si>
  <si>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</si>
  <si>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</si>
  <si>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</si>
  <si>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</si>
  <si>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</si>
  <si>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</si>
  <si>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</si>
  <si>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</si>
  <si>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</si>
  <si>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</si>
  <si>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</si>
  <si>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</si>
  <si>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</si>
  <si>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</si>
  <si>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</si>
  <si>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</si>
  <si>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</si>
  <si>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</si>
  <si>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</si>
  <si>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</si>
  <si>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</si>
  <si>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</si>
  <si>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</si>
  <si>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</si>
  <si>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</si>
  <si>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</si>
  <si>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</si>
  <si>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</si>
  <si>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</si>
  <si>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</si>
  <si>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</si>
  <si>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</si>
  <si>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</si>
  <si>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</si>
  <si>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</si>
  <si>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</si>
  <si>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</si>
  <si>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</si>
  <si>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</si>
  <si>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</si>
  <si>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</si>
  <si>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</si>
  <si>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</si>
  <si>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</si>
  <si>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</si>
  <si>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</si>
  <si>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</si>
  <si>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</si>
  <si>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</si>
  <si>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</si>
  <si>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</si>
  <si>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</si>
  <si>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</si>
  <si>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</si>
  <si>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</si>
  <si>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</si>
  <si>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</si>
  <si>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</si>
  <si>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</si>
  <si>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</si>
  <si>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</si>
  <si>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</si>
  <si>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</si>
  <si>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</si>
  <si>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</si>
  <si>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</si>
  <si>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</si>
  <si>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</si>
  <si>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</si>
  <si>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</si>
  <si>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</si>
  <si>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</si>
  <si>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</si>
  <si>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</si>
  <si>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</si>
  <si>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</si>
  <si>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</si>
  <si>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</si>
  <si>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</si>
  <si>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</si>
  <si>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</si>
  <si>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</si>
  <si>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</si>
  <si>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</si>
  <si>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</si>
  <si>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</si>
  <si>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</si>
  <si>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</si>
  <si>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</si>
  <si>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</si>
  <si>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</si>
  <si>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</si>
  <si>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</si>
  <si>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</si>
  <si>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</si>
  <si>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</si>
  <si>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</si>
  <si>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</si>
  <si>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</si>
  <si>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</si>
  <si>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</si>
  <si>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</si>
  <si>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</si>
  <si>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</si>
  <si>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</si>
  <si>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</si>
  <si>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</si>
  <si>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</si>
  <si>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</si>
  <si>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</si>
  <si>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</si>
  <si>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</si>
  <si>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</si>
  <si>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</si>
  <si>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</si>
  <si>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</si>
  <si>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</si>
  <si>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</si>
  <si>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</si>
  <si>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</si>
  <si>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</si>
  <si>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</si>
  <si>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</si>
  <si>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</si>
  <si>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</si>
  <si>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</si>
  <si>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</si>
  <si>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</si>
  <si>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</si>
  <si>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</si>
  <si>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</si>
  <si>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</si>
  <si>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</si>
  <si>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</si>
  <si>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</si>
  <si>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</si>
  <si>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</si>
  <si>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</si>
  <si>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</si>
  <si>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</si>
  <si>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</si>
  <si>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</si>
  <si>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</si>
  <si>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</si>
  <si>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</si>
  <si>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</si>
  <si>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</si>
  <si>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</si>
  <si>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</si>
  <si>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</si>
  <si>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</si>
  <si>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</si>
  <si>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</si>
  <si>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</si>
  <si>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</si>
  <si>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</si>
  <si>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</si>
  <si>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</si>
  <si>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</si>
  <si>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</si>
  <si>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</si>
  <si>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</si>
  <si>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</si>
  <si>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</si>
  <si>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</si>
  <si>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</si>
  <si>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</si>
  <si>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</si>
  <si>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</si>
  <si>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</si>
  <si>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</si>
  <si>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</si>
  <si>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</si>
  <si>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</si>
  <si>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</si>
  <si>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</si>
  <si>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</si>
  <si>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</si>
  <si>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</si>
  <si>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</si>
  <si>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</si>
  <si>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</si>
  <si>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</si>
  <si>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</si>
  <si>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</si>
  <si>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</si>
  <si>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</si>
  <si>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</si>
  <si>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</si>
  <si>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</si>
  <si>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</si>
  <si>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</si>
  <si>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</si>
  <si>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</si>
  <si>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</si>
  <si>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</si>
  <si>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</si>
  <si>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</si>
  <si>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</si>
  <si>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</si>
  <si>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</si>
  <si>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</si>
  <si>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</si>
  <si>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</si>
  <si>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</si>
  <si>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</si>
  <si>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</si>
  <si>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</si>
  <si>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</si>
  <si>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</si>
  <si>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</si>
  <si>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</si>
  <si>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</si>
  <si>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</si>
  <si>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</si>
  <si>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</si>
  <si>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</si>
  <si>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</si>
  <si>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</si>
  <si>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</si>
  <si>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</si>
  <si>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</si>
  <si>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</si>
  <si>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</si>
  <si>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</si>
  <si>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</si>
  <si>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</si>
  <si>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</si>
  <si>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</si>
  <si>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</si>
  <si>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</si>
  <si>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</si>
  <si>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</si>
  <si>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</si>
  <si>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</si>
  <si>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</si>
  <si>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</si>
  <si>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</si>
  <si>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</si>
  <si>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</si>
  <si>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</si>
  <si>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</si>
  <si>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</si>
  <si>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</si>
  <si>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</si>
  <si>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</si>
  <si>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</si>
  <si>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</si>
  <si>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</si>
  <si>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</si>
  <si>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</si>
  <si>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</si>
  <si>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</si>
  <si>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</si>
  <si>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</si>
  <si>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</si>
  <si>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</si>
  <si>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</si>
  <si>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</si>
  <si>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</si>
  <si>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</si>
  <si>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</si>
  <si>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</si>
  <si>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</si>
  <si>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</si>
  <si>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</si>
  <si>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</si>
  <si>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</si>
  <si>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</si>
  <si>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</si>
  <si>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</si>
  <si>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</si>
  <si>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</si>
  <si>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</si>
  <si>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</si>
  <si>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</si>
  <si>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</si>
  <si>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</si>
  <si>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</si>
  <si>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</si>
  <si>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</si>
  <si>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</si>
  <si>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</si>
  <si>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</si>
  <si>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</si>
  <si>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</si>
  <si>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</si>
  <si>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</si>
  <si>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</si>
  <si>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</si>
  <si>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</si>
  <si>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</si>
  <si>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</si>
  <si>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</si>
  <si>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</si>
  <si>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</si>
  <si>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</si>
  <si>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</si>
  <si>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</si>
  <si>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</si>
  <si>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</si>
  <si>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</si>
  <si>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</si>
  <si>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</si>
  <si>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</si>
  <si>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</si>
  <si>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</si>
  <si>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</si>
  <si>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</si>
  <si>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</si>
  <si>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</si>
  <si>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</si>
  <si>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</si>
  <si>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</si>
  <si>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</si>
  <si>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</si>
  <si>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</si>
  <si>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</si>
  <si>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</si>
  <si>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</si>
  <si>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</si>
  <si>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</si>
  <si>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</si>
  <si>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</si>
  <si>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</si>
  <si>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</si>
  <si>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</si>
  <si>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</si>
  <si>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</si>
  <si>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</si>
  <si>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</si>
  <si>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</si>
  <si>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</si>
  <si>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</si>
  <si>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</si>
  <si>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</si>
  <si>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</si>
  <si>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</si>
  <si>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</si>
  <si>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</si>
  <si>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</si>
  <si>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</si>
  <si>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</si>
  <si>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</si>
  <si>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</si>
  <si>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</si>
  <si>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</si>
  <si>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</si>
  <si>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</si>
  <si>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</si>
  <si>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</si>
  <si>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</si>
  <si>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</si>
  <si>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</si>
  <si>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</si>
  <si>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</si>
  <si>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</si>
  <si>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</si>
  <si>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</si>
  <si>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</si>
  <si>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</si>
  <si>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</si>
  <si>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</si>
  <si>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</si>
  <si>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</si>
  <si>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</si>
  <si>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</si>
  <si>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</si>
  <si>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</si>
  <si>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</si>
  <si>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</si>
  <si>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</si>
  <si>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</si>
  <si>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</si>
  <si>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</si>
  <si>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</si>
  <si>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</si>
  <si>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</si>
  <si>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</si>
  <si>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</si>
  <si>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</si>
  <si>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</si>
  <si>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</si>
  <si>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</si>
  <si>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</si>
  <si>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</si>
  <si>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</si>
  <si>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</si>
  <si>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</si>
  <si>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</si>
  <si>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</si>
  <si>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</si>
  <si>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</si>
  <si>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</si>
  <si>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</si>
  <si>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</si>
  <si>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</si>
  <si>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</si>
  <si>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</si>
  <si>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</si>
  <si>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</si>
  <si>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</si>
  <si>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</si>
  <si>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</si>
  <si>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</si>
  <si>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</si>
  <si>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</si>
  <si>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</si>
  <si>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</si>
  <si>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</si>
  <si>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</si>
  <si>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</si>
  <si>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</si>
  <si>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</si>
  <si>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</si>
  <si>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</si>
  <si>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</si>
  <si>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</si>
  <si>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</si>
  <si>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</si>
  <si>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</si>
  <si>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</si>
  <si>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</si>
  <si>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</si>
  <si>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</si>
  <si>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</si>
  <si>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</si>
  <si>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</si>
  <si>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</si>
  <si>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</si>
  <si>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</si>
  <si>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</si>
  <si>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</si>
  <si>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</si>
  <si>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</si>
  <si>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</si>
  <si>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</si>
  <si>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</si>
  <si>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</si>
  <si>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</si>
  <si>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</si>
  <si>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</si>
  <si>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</si>
  <si>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</si>
  <si>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</si>
  <si>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</si>
  <si>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</si>
  <si>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</si>
  <si>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</si>
  <si>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</si>
  <si>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</si>
  <si>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</si>
  <si>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</si>
  <si>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</si>
  <si>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</si>
  <si>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</si>
  <si>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</si>
  <si>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</si>
  <si>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</si>
  <si>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</si>
  <si>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</si>
  <si>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</si>
  <si>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</si>
  <si>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</si>
  <si>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</si>
  <si>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</si>
  <si>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</si>
  <si>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</si>
  <si>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</si>
  <si>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</si>
  <si>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</si>
  <si>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</si>
  <si>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</si>
  <si>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</si>
  <si>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</si>
  <si>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</si>
  <si>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</si>
  <si>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</si>
  <si>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</si>
  <si>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</si>
  <si>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</si>
  <si>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</si>
  <si>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</si>
  <si>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</si>
  <si>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</si>
  <si>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</si>
  <si>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</si>
  <si>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</si>
  <si>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</si>
  <si>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</si>
  <si>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</si>
  <si>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</si>
  <si>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</si>
  <si>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</si>
  <si>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</si>
  <si>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</si>
  <si>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</si>
  <si>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</si>
  <si>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</si>
  <si>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</si>
  <si>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</si>
  <si>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</si>
  <si>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</si>
  <si>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</si>
  <si>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</si>
  <si>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</si>
  <si>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</si>
  <si>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</si>
  <si>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</si>
  <si>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</si>
  <si>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</si>
  <si>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</si>
  <si>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</si>
  <si>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</si>
  <si>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</si>
  <si>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</si>
  <si>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</si>
  <si>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</si>
  <si>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</si>
  <si>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</si>
  <si>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</si>
  <si>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</si>
  <si>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</si>
  <si>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</si>
  <si>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</si>
  <si>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</si>
  <si>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</si>
  <si>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</si>
  <si>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</si>
  <si>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</si>
  <si>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</si>
  <si>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</si>
  <si>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</si>
  <si>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</si>
  <si>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</si>
  <si>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</si>
  <si>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</si>
  <si>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</si>
  <si>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</si>
  <si>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</si>
  <si>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</si>
  <si>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</si>
  <si>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</si>
  <si>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</si>
  <si>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</si>
  <si>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</si>
  <si>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</si>
  <si>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</si>
  <si>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</si>
  <si>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</si>
  <si>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</si>
  <si>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</si>
  <si>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</si>
  <si>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</si>
  <si>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</si>
  <si>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</si>
  <si>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</si>
  <si>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</si>
  <si>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</si>
  <si>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</si>
  <si>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</si>
  <si>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</si>
  <si>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</si>
  <si>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</si>
  <si>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</si>
  <si>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</si>
  <si>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</si>
  <si>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</si>
  <si>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</si>
  <si>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</si>
  <si>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</si>
  <si>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</si>
  <si>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</si>
  <si>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</si>
  <si>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</si>
  <si>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</si>
  <si>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</si>
  <si>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</si>
  <si>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</si>
  <si>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</si>
  <si>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</si>
  <si>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</si>
  <si>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</si>
  <si>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</si>
  <si>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</si>
  <si>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</si>
  <si>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</si>
  <si>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</si>
  <si>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</si>
  <si>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</si>
  <si>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</si>
  <si>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</si>
  <si>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</si>
  <si>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</si>
  <si>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</si>
  <si>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</si>
  <si>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</si>
  <si>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</si>
  <si>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</si>
  <si>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</si>
  <si>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</si>
  <si>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</si>
  <si>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</si>
  <si>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</si>
  <si>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</si>
  <si>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</si>
  <si>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</si>
  <si>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</si>
  <si>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</si>
  <si>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</si>
  <si>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</si>
  <si>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</si>
  <si>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</si>
  <si>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</si>
  <si>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</si>
  <si>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</si>
  <si>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</si>
  <si>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</si>
  <si>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</si>
  <si>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</si>
  <si>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</si>
  <si>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</si>
  <si>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</si>
  <si>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</si>
  <si>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</si>
  <si>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</si>
  <si>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</si>
  <si>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</si>
  <si>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</si>
  <si>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</si>
  <si>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</si>
  <si>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</si>
  <si>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</si>
  <si>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</si>
  <si>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</si>
  <si>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</si>
  <si>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</si>
  <si>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</si>
  <si>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</si>
  <si>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</si>
  <si>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</si>
  <si>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</si>
  <si>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</si>
  <si>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</si>
  <si>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</si>
  <si>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</si>
  <si>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</si>
  <si>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</si>
  <si>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</si>
  <si>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</si>
  <si>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</si>
  <si>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</si>
  <si>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</si>
  <si>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</si>
  <si>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</si>
  <si>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</si>
  <si>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</si>
  <si>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</si>
  <si>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</si>
  <si>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</si>
  <si>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</si>
  <si>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</si>
  <si>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</si>
  <si>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</si>
  <si>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</si>
  <si>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</si>
  <si>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</si>
  <si>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</si>
  <si>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</si>
  <si>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</si>
  <si>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</si>
  <si>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</si>
  <si>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</si>
  <si>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</si>
  <si>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</si>
  <si>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</si>
  <si>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</si>
  <si>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</si>
  <si>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</si>
  <si>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</si>
  <si>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</si>
  <si>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</si>
  <si>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</si>
  <si>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</si>
  <si>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</si>
  <si>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</si>
  <si>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</si>
  <si>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</si>
  <si>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</si>
  <si>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</si>
  <si>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</si>
  <si>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</si>
  <si>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</si>
  <si>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</si>
  <si>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</si>
  <si>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</si>
  <si>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</si>
  <si>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</si>
  <si>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</si>
  <si>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</si>
  <si>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</si>
  <si>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</si>
  <si>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</si>
  <si>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</si>
  <si>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</si>
  <si>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</si>
  <si>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</si>
  <si>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</si>
  <si>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</si>
  <si>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</si>
  <si>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</si>
  <si>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</si>
  <si>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</si>
  <si>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</si>
  <si>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</si>
  <si>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</si>
  <si>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</si>
  <si>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</si>
  <si>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</si>
  <si>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</si>
  <si>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</si>
  <si>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</si>
  <si>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</si>
  <si>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</si>
  <si>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</si>
  <si>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</si>
  <si>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</si>
  <si>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</si>
  <si>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</si>
  <si>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</si>
  <si>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</si>
  <si>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</si>
  <si>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</si>
  <si>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</si>
  <si>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</si>
  <si>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</si>
  <si>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</si>
  <si>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</si>
  <si>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</si>
  <si>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</si>
  <si>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</si>
  <si>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</si>
  <si>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</si>
  <si>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</si>
  <si>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</si>
  <si>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</si>
  <si>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</si>
  <si>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</si>
  <si>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</si>
  <si>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</si>
  <si>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</si>
  <si>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</si>
  <si>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</si>
  <si>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</si>
  <si>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</si>
  <si>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</si>
  <si>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</si>
  <si>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</si>
  <si>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</si>
  <si>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</si>
  <si>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</si>
  <si>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</si>
  <si>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</si>
  <si>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</si>
  <si>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</si>
  <si>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</si>
  <si>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</si>
  <si>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</si>
  <si>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</si>
  <si>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</si>
  <si>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</si>
  <si>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</si>
  <si>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</si>
  <si>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</si>
  <si>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</si>
  <si>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</si>
  <si>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</si>
  <si>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</si>
  <si>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</si>
  <si>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</si>
  <si>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</si>
  <si>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</si>
  <si>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</si>
  <si>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</si>
  <si>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</si>
  <si>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</si>
  <si>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</si>
  <si>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</si>
  <si>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</si>
  <si>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</si>
  <si>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</si>
  <si>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</si>
  <si>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</si>
  <si>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</si>
  <si>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</si>
  <si>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</si>
  <si>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</si>
  <si>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</si>
  <si>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</si>
  <si>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</si>
  <si>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</si>
  <si>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</si>
  <si>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</si>
  <si>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</si>
  <si>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</si>
  <si>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</si>
  <si>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</si>
  <si>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</si>
  <si>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</si>
  <si>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</si>
  <si>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</si>
  <si>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</si>
  <si>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</si>
  <si>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</si>
  <si>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</si>
  <si>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</si>
  <si>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</si>
  <si>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</si>
  <si>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</si>
  <si>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</si>
  <si>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</si>
  <si>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</si>
  <si>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</si>
  <si>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</si>
  <si>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</si>
  <si>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</si>
  <si>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</si>
  <si>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</si>
  <si>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</si>
  <si>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</si>
  <si>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</si>
  <si>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</si>
  <si>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</si>
  <si>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</si>
  <si>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</si>
  <si>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</si>
  <si>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</si>
  <si>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</si>
  <si>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</si>
  <si>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</si>
  <si>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</si>
  <si>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</si>
  <si>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</si>
  <si>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</si>
  <si>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</si>
  <si>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</si>
  <si>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</si>
  <si>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</si>
  <si>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</si>
  <si>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</si>
  <si>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</si>
  <si>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</si>
  <si>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</si>
  <si>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</si>
  <si>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</si>
  <si>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</si>
  <si>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</si>
  <si>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</si>
  <si>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</si>
  <si>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</si>
  <si>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</si>
  <si>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</si>
  <si>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</si>
  <si>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</si>
  <si>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</si>
  <si>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</si>
  <si>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</si>
  <si>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</si>
  <si>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</si>
  <si>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</si>
  <si>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</si>
  <si>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</si>
  <si>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</si>
  <si>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</si>
  <si>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</si>
  <si>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</si>
  <si>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</si>
  <si>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</si>
  <si>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</si>
  <si>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</si>
  <si>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</si>
  <si>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</si>
  <si>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</si>
  <si>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</si>
  <si>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</si>
  <si>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</si>
  <si>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</si>
  <si>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</si>
  <si>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</si>
  <si>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</si>
  <si>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</si>
  <si>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</si>
  <si>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</si>
  <si>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</si>
  <si>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</si>
  <si>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</si>
  <si>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</si>
  <si>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</si>
  <si>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</si>
  <si>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</si>
  <si>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</si>
  <si>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</si>
  <si>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</si>
  <si>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</si>
  <si>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</si>
  <si>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</si>
  <si>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</si>
  <si>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</si>
  <si>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</si>
  <si>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</si>
  <si>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</si>
  <si>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</si>
  <si>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</si>
  <si>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</si>
  <si>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</si>
  <si>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</si>
  <si>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</si>
  <si>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</si>
  <si>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</si>
  <si>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</si>
  <si>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</si>
  <si>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</si>
  <si>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</si>
  <si>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</si>
  <si>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</si>
  <si>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</si>
  <si>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</si>
  <si>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</si>
  <si>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</si>
  <si>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</si>
  <si>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</si>
  <si>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</si>
  <si>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</si>
  <si>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</si>
  <si>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</si>
  <si>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</si>
  <si>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</si>
  <si>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</si>
  <si>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</si>
  <si>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</si>
  <si>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</si>
  <si>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</si>
  <si>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</si>
  <si>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</si>
  <si>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</si>
  <si>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</si>
  <si>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</si>
  <si>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</si>
  <si>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</si>
  <si>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</si>
  <si>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</si>
  <si>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</si>
  <si>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</si>
  <si>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</si>
  <si>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</si>
  <si>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</si>
  <si>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</si>
  <si>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</si>
  <si>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</si>
  <si>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</si>
  <si>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</si>
  <si>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</si>
  <si>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</si>
  <si>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</si>
  <si>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</si>
  <si>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</si>
  <si>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</si>
  <si>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</si>
  <si>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</si>
  <si>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</si>
  <si>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</si>
  <si>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</si>
  <si>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</si>
  <si>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</si>
  <si>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</si>
  <si>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</si>
  <si>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</si>
  <si>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</si>
  <si>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</si>
  <si>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</si>
  <si>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</si>
  <si>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</si>
  <si>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</si>
  <si>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</si>
  <si>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</si>
  <si>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</si>
  <si>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</si>
  <si>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</si>
  <si>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</si>
  <si>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</si>
  <si>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</si>
  <si>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</si>
  <si>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</si>
  <si>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</si>
  <si>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</si>
  <si>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</si>
  <si>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</si>
  <si>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</si>
  <si>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</si>
  <si>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</si>
  <si>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</si>
  <si>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</si>
  <si>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</si>
  <si>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</si>
  <si>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</si>
  <si>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</si>
  <si>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</si>
  <si>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</si>
  <si>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</si>
  <si>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</si>
  <si>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</si>
  <si>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</si>
  <si>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</si>
  <si>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</si>
  <si>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</si>
  <si>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</si>
  <si>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</si>
  <si>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</si>
  <si>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</si>
  <si>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</si>
  <si>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</si>
  <si>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</si>
  <si>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</si>
  <si>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</si>
  <si>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</si>
  <si>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</si>
  <si>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</si>
  <si>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</si>
  <si>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</si>
  <si>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</si>
  <si>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</si>
  <si>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</si>
  <si>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</si>
  <si>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</si>
  <si>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</si>
  <si>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</si>
  <si>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</si>
  <si>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</si>
  <si>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</si>
  <si>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</si>
  <si>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</si>
  <si>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</si>
  <si>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</si>
  <si>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</si>
  <si>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</si>
  <si>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</si>
  <si>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</si>
  <si>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</si>
  <si>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</si>
  <si>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</si>
  <si>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</si>
  <si>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</si>
  <si>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</si>
  <si>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</si>
  <si>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</si>
  <si>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</si>
  <si>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</si>
  <si>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</si>
  <si>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</si>
  <si>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</si>
  <si>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</si>
  <si>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</si>
  <si>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</si>
  <si>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</si>
  <si>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</si>
  <si>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</si>
  <si>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</si>
  <si>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</si>
  <si>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</si>
  <si>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</si>
  <si>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</si>
  <si>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</si>
  <si>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</si>
  <si>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</si>
  <si>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</si>
  <si>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</si>
  <si>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</si>
  <si>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</si>
  <si>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</si>
  <si>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</si>
  <si>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</si>
  <si>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</si>
  <si>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</si>
  <si>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</si>
  <si>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</si>
  <si>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</si>
  <si>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</si>
  <si>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</si>
  <si>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</si>
  <si>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</si>
  <si>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</si>
  <si>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</si>
  <si>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</si>
  <si>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</si>
  <si>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</si>
  <si>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</si>
  <si>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</si>
  <si>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</si>
  <si>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</si>
  <si>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</si>
  <si>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</si>
  <si>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</si>
  <si>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</si>
  <si>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</si>
  <si>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</si>
  <si>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</si>
  <si>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</si>
  <si>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</si>
  <si>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</si>
  <si>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</si>
  <si>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</si>
  <si>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</si>
  <si>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</si>
  <si>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</si>
  <si>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</si>
  <si>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</si>
  <si>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</si>
  <si>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</si>
  <si>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</si>
  <si>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</si>
  <si>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</si>
  <si>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</si>
  <si>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</si>
  <si>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</si>
  <si>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</si>
  <si>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</si>
  <si>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</si>
  <si>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</si>
  <si>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</si>
  <si>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</si>
  <si>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</si>
  <si>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</si>
  <si>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</si>
  <si>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</si>
  <si>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</si>
  <si>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</si>
  <si>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</si>
  <si>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</si>
  <si>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</si>
  <si>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</si>
  <si>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</si>
  <si>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</si>
  <si>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</si>
  <si>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</si>
  <si>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</si>
  <si>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</si>
  <si>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</si>
  <si>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</si>
  <si>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</si>
  <si>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</si>
  <si>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</si>
  <si>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</si>
  <si>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</si>
  <si>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</si>
  <si>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</si>
  <si>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</si>
  <si>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</si>
  <si>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</si>
  <si>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</si>
  <si>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</si>
  <si>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</si>
  <si>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</si>
  <si>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</si>
  <si>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</si>
  <si>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</si>
  <si>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</si>
  <si>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</si>
  <si>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</si>
  <si>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</si>
  <si>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</si>
  <si>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</si>
  <si>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</si>
  <si>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</si>
  <si>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</si>
  <si>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</si>
  <si>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</si>
  <si>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</si>
  <si>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</si>
  <si>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</si>
  <si>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</si>
  <si>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</si>
  <si>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</si>
  <si>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</si>
  <si>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</si>
  <si>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</si>
  <si>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</si>
  <si>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</si>
  <si>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</si>
  <si>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</si>
  <si>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</si>
  <si>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</si>
  <si>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</si>
  <si>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</si>
  <si>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</si>
  <si>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</si>
  <si>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</si>
  <si>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</si>
  <si>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</si>
  <si>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</si>
  <si>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</si>
  <si>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</si>
  <si>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</si>
  <si>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</si>
  <si>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</si>
  <si>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</si>
  <si>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</si>
  <si>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</si>
  <si>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</si>
  <si>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</si>
  <si>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</si>
  <si>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</si>
  <si>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</si>
  <si>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</si>
  <si>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</si>
  <si>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</si>
  <si>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</si>
  <si>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</si>
  <si>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</si>
  <si>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</si>
  <si>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</si>
  <si>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</si>
  <si>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</si>
  <si>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</si>
  <si>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</si>
  <si>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</si>
  <si>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</si>
  <si>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</si>
  <si>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</si>
  <si>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</si>
  <si>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</si>
  <si>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</si>
  <si>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</si>
  <si>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</si>
  <si>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</si>
  <si>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</si>
  <si>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</si>
  <si>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</si>
  <si>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</si>
  <si>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</si>
  <si>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</si>
  <si>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</si>
  <si>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</si>
  <si>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</si>
  <si>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</si>
  <si>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</si>
  <si>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</si>
  <si>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</si>
  <si>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</si>
  <si>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</si>
  <si>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</si>
  <si>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</si>
  <si>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</si>
  <si>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</si>
  <si>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</si>
  <si>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</si>
  <si>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</si>
  <si>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</si>
  <si>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</si>
  <si>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</si>
  <si>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</si>
  <si>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</si>
  <si>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</si>
  <si>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</si>
  <si>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</si>
  <si>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</si>
  <si>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</si>
  <si>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</si>
  <si>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</si>
  <si>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</si>
  <si>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</si>
  <si>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</si>
  <si>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</si>
  <si>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</si>
  <si>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</si>
  <si>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</si>
  <si>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</si>
  <si>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</si>
  <si>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</si>
  <si>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</si>
  <si>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</si>
  <si>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</si>
  <si>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</si>
  <si>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</si>
  <si>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</si>
  <si>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</si>
  <si>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</si>
  <si>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</si>
  <si>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</si>
  <si>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</si>
  <si>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</si>
  <si>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</si>
  <si>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</si>
  <si>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</si>
  <si>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</si>
  <si>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</si>
  <si>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</si>
  <si>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</si>
  <si>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</si>
  <si>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</si>
  <si>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</si>
  <si>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</si>
  <si>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</si>
  <si>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</si>
  <si>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</si>
  <si>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</si>
  <si>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</si>
  <si>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</si>
  <si>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</si>
  <si>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</si>
  <si>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</si>
  <si>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</si>
  <si>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</si>
  <si>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</si>
  <si>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</si>
  <si>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</si>
  <si>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</si>
  <si>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</si>
  <si>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</si>
  <si>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</si>
  <si>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</si>
  <si>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</si>
  <si>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</si>
  <si>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</si>
  <si>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</si>
  <si>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</si>
  <si>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</si>
  <si>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</si>
  <si>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</si>
  <si>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</si>
  <si>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</si>
  <si>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</si>
  <si>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</si>
  <si>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</si>
  <si>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</si>
  <si>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</si>
  <si>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</si>
  <si>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</si>
  <si>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</si>
  <si>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</si>
  <si>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</si>
  <si>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</si>
  <si>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</si>
  <si>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</si>
  <si>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</si>
  <si>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</si>
  <si>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</si>
  <si>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</si>
  <si>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</si>
  <si>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</si>
  <si>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</si>
  <si>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</si>
  <si>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</si>
  <si>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</si>
  <si>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</si>
  <si>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</si>
  <si>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</si>
  <si>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</si>
  <si>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</si>
  <si>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</si>
  <si>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</si>
  <si>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</si>
  <si>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</si>
  <si>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</si>
  <si>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</si>
  <si>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</si>
  <si>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</si>
  <si>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</si>
  <si>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</si>
  <si>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</si>
  <si>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</si>
  <si>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</si>
  <si>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</si>
  <si>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</si>
  <si>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</si>
  <si>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</si>
  <si>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</si>
  <si>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</si>
  <si>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</si>
  <si>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</si>
  <si>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</si>
  <si>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</si>
  <si>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</si>
  <si>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</si>
  <si>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</si>
  <si>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</si>
  <si>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</si>
  <si>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</si>
  <si>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</si>
  <si>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</si>
  <si>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</si>
  <si>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</si>
  <si>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</si>
  <si>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</si>
  <si>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</si>
  <si>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</si>
  <si>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</si>
  <si>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</si>
  <si>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</si>
  <si>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</si>
  <si>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</si>
  <si>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</si>
  <si>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</si>
  <si>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</si>
  <si>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</si>
  <si>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</si>
  <si>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</si>
  <si>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</si>
  <si>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</si>
  <si>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</si>
  <si>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</si>
  <si>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</si>
  <si>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</si>
  <si>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</si>
  <si>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</si>
  <si>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</si>
  <si>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</si>
  <si>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</si>
  <si>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</si>
  <si>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</si>
  <si>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</si>
  <si>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</si>
  <si>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</si>
  <si>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</si>
  <si>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</si>
  <si>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</si>
  <si>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</si>
  <si>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</si>
  <si>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</si>
  <si>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</si>
  <si>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</si>
  <si>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</si>
  <si>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</si>
  <si>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</si>
  <si>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</si>
  <si>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</si>
  <si>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</si>
  <si>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</si>
  <si>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</si>
  <si>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</si>
  <si>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</si>
  <si>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</si>
  <si>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</si>
  <si>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</si>
  <si>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</si>
  <si>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</si>
  <si>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</si>
  <si>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</si>
  <si>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</si>
  <si>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</si>
  <si>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</si>
  <si>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</si>
  <si>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</si>
  <si>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</si>
  <si>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</si>
  <si>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</si>
  <si>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</si>
  <si>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</si>
  <si>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</si>
  <si>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</si>
  <si>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</si>
  <si>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</si>
  <si>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</si>
  <si>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</si>
  <si>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</si>
  <si>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</si>
  <si>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</si>
  <si>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</si>
  <si>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</si>
  <si>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</si>
  <si>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</si>
  <si>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</si>
  <si>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</si>
  <si>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</si>
  <si>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</si>
  <si>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</si>
  <si>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</si>
  <si>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</si>
  <si>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</si>
  <si>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</si>
  <si>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</si>
  <si>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</si>
  <si>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</si>
  <si>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</si>
  <si>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</si>
  <si>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</si>
  <si>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</si>
  <si>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</si>
  <si>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</si>
  <si>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</si>
  <si>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</si>
  <si>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</si>
  <si>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</si>
  <si>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</si>
  <si>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</si>
  <si>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</si>
  <si>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</si>
  <si>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</si>
  <si>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</si>
  <si>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</si>
  <si>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</si>
  <si>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</si>
  <si>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</si>
  <si>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</si>
  <si>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</si>
  <si>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</si>
  <si>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</si>
  <si>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</si>
  <si>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</si>
  <si>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</si>
  <si>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</si>
  <si>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</si>
  <si>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</si>
  <si>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</si>
  <si>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</si>
  <si>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</si>
  <si>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</si>
  <si>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</si>
  <si>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</si>
  <si>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</si>
  <si>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</si>
  <si>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</si>
  <si>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</si>
  <si>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</si>
  <si>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</si>
  <si>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</si>
  <si>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</si>
  <si>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</si>
  <si>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</si>
  <si>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</si>
  <si>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</si>
  <si>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</si>
  <si>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</si>
  <si>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</si>
  <si>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</si>
  <si>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</si>
  <si>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</si>
  <si>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</si>
  <si>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</si>
  <si>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</si>
  <si>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</si>
  <si>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</si>
  <si>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</si>
  <si>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</si>
  <si>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</si>
  <si>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</si>
  <si>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</si>
  <si>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</si>
  <si>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</si>
  <si>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</si>
  <si>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</si>
  <si>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</si>
  <si>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</si>
  <si>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</si>
  <si>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</si>
  <si>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</si>
  <si>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</si>
  <si>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</si>
  <si>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</si>
  <si>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</si>
  <si>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</si>
  <si>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</si>
  <si>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</si>
  <si>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</si>
  <si>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</si>
  <si>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</si>
  <si>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</si>
  <si>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</si>
  <si>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</si>
  <si>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</si>
  <si>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</si>
  <si>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</si>
  <si>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</si>
  <si>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</si>
  <si>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</si>
  <si>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</si>
  <si>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</si>
  <si>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</si>
  <si>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</si>
  <si>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</si>
  <si>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</si>
  <si>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</si>
  <si>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</si>
  <si>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</si>
  <si>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</si>
  <si>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</si>
  <si>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</si>
  <si>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</si>
  <si>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</si>
  <si>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</si>
  <si>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</si>
  <si>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</si>
  <si>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</si>
  <si>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</si>
  <si>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</si>
  <si>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</si>
  <si>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</si>
  <si>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</si>
  <si>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</si>
  <si>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</si>
  <si>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</si>
  <si>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</si>
  <si>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</si>
  <si>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</si>
  <si>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</si>
  <si>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</si>
  <si>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</si>
  <si>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</si>
  <si>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</si>
  <si>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</si>
  <si>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</si>
  <si>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</si>
  <si>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</si>
  <si>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</si>
  <si>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</si>
  <si>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</si>
  <si>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</si>
  <si>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</si>
  <si>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</si>
  <si>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</si>
  <si>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</si>
  <si>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</si>
  <si>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</si>
  <si>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</si>
  <si>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</si>
  <si>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</si>
  <si>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</si>
  <si>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</si>
  <si>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</si>
  <si>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</si>
  <si>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</si>
  <si>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</si>
  <si>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</si>
  <si>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</si>
  <si>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</si>
  <si>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</si>
  <si>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</si>
  <si>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</si>
  <si>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</si>
  <si>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</si>
  <si>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</si>
  <si>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</si>
  <si>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</si>
  <si>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</si>
  <si>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</si>
  <si>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</si>
  <si>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</si>
  <si>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</si>
  <si>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</si>
  <si>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</si>
  <si>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</si>
  <si>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</si>
  <si>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</si>
  <si>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</si>
  <si>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</si>
  <si>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</si>
  <si>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</si>
  <si>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</si>
  <si>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</si>
  <si>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</si>
  <si>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</si>
  <si>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</si>
  <si>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</si>
  <si>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</si>
  <si>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</si>
  <si>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</si>
  <si>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</si>
  <si>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</si>
  <si>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</si>
  <si>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</si>
  <si>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</si>
  <si>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</si>
  <si>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</si>
  <si>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</si>
  <si>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</si>
  <si>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</si>
  <si>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</si>
  <si>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</si>
  <si>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</si>
  <si>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</si>
  <si>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</si>
  <si>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</si>
  <si>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</si>
  <si>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</si>
  <si>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</si>
  <si>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</si>
  <si>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</si>
  <si>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</si>
  <si>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</si>
  <si>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</si>
  <si>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</si>
  <si>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</si>
  <si>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</si>
  <si>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</si>
  <si>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</si>
  <si>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</si>
  <si>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</si>
  <si>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</si>
  <si>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</si>
  <si>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</si>
  <si>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</si>
  <si>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</si>
  <si>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</si>
  <si>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</si>
  <si>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</si>
  <si>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</si>
  <si>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</si>
  <si>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</si>
  <si>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</si>
  <si>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</si>
  <si>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</si>
  <si>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</si>
  <si>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</si>
  <si>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</si>
  <si>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</si>
  <si>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</si>
  <si>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</si>
  <si>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</si>
  <si>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</si>
  <si>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</si>
  <si>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</si>
  <si>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</si>
  <si>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</si>
  <si>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</si>
  <si>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</si>
  <si>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</si>
  <si>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</si>
  <si>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</si>
  <si>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</si>
  <si>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</si>
  <si>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</si>
  <si>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</si>
  <si>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</si>
  <si>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</si>
  <si>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</si>
  <si>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</si>
  <si>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</si>
  <si>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</si>
  <si>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</si>
  <si>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</si>
  <si>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</si>
  <si>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</si>
  <si>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</si>
  <si>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</si>
  <si>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</si>
  <si>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</si>
  <si>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</si>
  <si>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</si>
  <si>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</si>
  <si>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</si>
  <si>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</si>
  <si>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</si>
  <si>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</si>
  <si>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</si>
  <si>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</si>
  <si>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</si>
  <si>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</si>
  <si>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</si>
  <si>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</si>
  <si>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</si>
  <si>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</si>
  <si>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</si>
  <si>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</si>
  <si>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</si>
  <si>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</si>
  <si>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</si>
  <si>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</si>
  <si>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</si>
  <si>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</si>
  <si>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</si>
  <si>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</si>
  <si>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</si>
  <si>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</si>
  <si>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</si>
  <si>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</si>
  <si>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</si>
  <si>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</si>
  <si>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</si>
  <si>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</si>
  <si>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</si>
  <si>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</si>
  <si>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</si>
  <si>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</si>
  <si>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</si>
  <si>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</si>
  <si>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</si>
  <si>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</si>
  <si>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</si>
  <si>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</si>
  <si>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</si>
  <si>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</si>
  <si>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</si>
  <si>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</si>
  <si>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</si>
  <si>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</si>
  <si>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</si>
  <si>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</si>
  <si>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</si>
  <si>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</si>
  <si>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</si>
  <si>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</si>
  <si>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</si>
  <si>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</si>
  <si>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</si>
  <si>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</si>
  <si>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</si>
  <si>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</si>
  <si>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</si>
  <si>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</si>
  <si>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</si>
  <si>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</si>
  <si>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</si>
  <si>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</si>
  <si>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</si>
  <si>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</si>
  <si>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</si>
  <si>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</si>
  <si>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</si>
  <si>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</si>
  <si>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</si>
  <si>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</si>
  <si>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</si>
  <si>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</si>
  <si>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</si>
  <si>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</si>
  <si>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</si>
  <si>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</si>
  <si>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</si>
  <si>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</si>
  <si>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</si>
  <si>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</si>
  <si>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</si>
  <si>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</si>
  <si>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</si>
  <si>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</si>
  <si>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</si>
  <si>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</si>
  <si>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</si>
  <si>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</si>
  <si>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</si>
  <si>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</si>
  <si>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</si>
  <si>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</si>
  <si>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</si>
  <si>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</si>
  <si>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</si>
  <si>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</si>
  <si>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</si>
  <si>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</si>
  <si>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</si>
  <si>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</si>
  <si>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</si>
  <si>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</si>
  <si>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</si>
  <si>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</si>
  <si>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</si>
  <si>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</si>
  <si>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</si>
  <si>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</si>
  <si>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</si>
  <si>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</si>
  <si>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</si>
  <si>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</si>
  <si>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</si>
  <si>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</si>
  <si>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</si>
  <si>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</si>
  <si>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</si>
  <si>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</si>
  <si>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</si>
  <si>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</si>
  <si>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</si>
  <si>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</si>
  <si>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</si>
  <si>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</si>
  <si>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</si>
  <si>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</si>
  <si>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</si>
  <si>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</si>
  <si>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</si>
  <si>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</si>
  <si>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</si>
  <si>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</si>
  <si>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</si>
  <si>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</si>
  <si>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</si>
  <si>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</si>
  <si>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</si>
  <si>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</si>
  <si>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</si>
  <si>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</si>
  <si>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</si>
  <si>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</si>
  <si>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</si>
  <si>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</si>
  <si>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</si>
  <si>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</si>
  <si>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</si>
  <si>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</si>
  <si>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</si>
  <si>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</si>
  <si>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</si>
  <si>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</si>
  <si>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</si>
  <si>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</si>
  <si>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</si>
  <si>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</si>
  <si>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</si>
  <si>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</si>
  <si>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</si>
  <si>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</si>
  <si>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</si>
  <si>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</si>
  <si>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</si>
  <si>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</si>
  <si>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</si>
  <si>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</si>
  <si>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</si>
  <si>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</si>
  <si>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</si>
  <si>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</si>
  <si>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</si>
  <si>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</si>
  <si>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</si>
  <si>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</si>
  <si>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</si>
  <si>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</si>
  <si>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</si>
  <si>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</si>
  <si>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</si>
  <si>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</si>
  <si>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</si>
  <si>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</si>
  <si>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</si>
  <si>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</si>
  <si>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</si>
  <si>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</si>
  <si>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</si>
  <si>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</si>
  <si>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</si>
  <si>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</si>
  <si>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</si>
  <si>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</si>
  <si>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</si>
  <si>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</si>
  <si>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</si>
  <si>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</si>
  <si>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</si>
  <si>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</si>
  <si>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</si>
  <si>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</si>
  <si>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</si>
  <si>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</si>
  <si>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</si>
  <si>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</si>
  <si>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</si>
  <si>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</si>
  <si>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</si>
  <si>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</si>
  <si>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</si>
  <si>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</si>
  <si>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</si>
  <si>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</si>
  <si>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</si>
  <si>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</si>
  <si>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</si>
  <si>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</si>
  <si>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</si>
  <si>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</si>
  <si>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</si>
  <si>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</si>
  <si>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</si>
  <si>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</si>
  <si>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</si>
  <si>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</si>
  <si>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</si>
  <si>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</si>
  <si>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</si>
  <si>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</si>
  <si>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</si>
  <si>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</si>
  <si>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</si>
  <si>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</si>
  <si>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</si>
  <si>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</si>
  <si>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</si>
  <si>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</si>
  <si>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</si>
  <si>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</si>
  <si>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</si>
  <si>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</si>
  <si>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</si>
  <si>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</si>
  <si>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</si>
  <si>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</si>
  <si>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</si>
  <si>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</si>
  <si>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</si>
  <si>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</si>
  <si>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</si>
  <si>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</si>
  <si>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</si>
  <si>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</si>
  <si>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</si>
  <si>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</si>
  <si>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</si>
  <si>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</si>
  <si>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</si>
  <si>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</si>
  <si>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</si>
  <si>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</si>
  <si>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</si>
  <si>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</si>
  <si>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</si>
  <si>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</si>
  <si>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</si>
  <si>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</si>
  <si>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</si>
  <si>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</si>
  <si>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</si>
  <si>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</si>
  <si>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</si>
  <si>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</si>
  <si>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</si>
  <si>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</si>
  <si>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</si>
  <si>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</si>
  <si>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</si>
  <si>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</si>
  <si>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</si>
  <si>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</si>
  <si>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</si>
  <si>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</si>
  <si>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</si>
  <si>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</si>
  <si>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</si>
  <si>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</si>
  <si>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</si>
  <si>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</si>
  <si>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</si>
  <si>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</si>
  <si>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</si>
  <si>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</si>
  <si>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</si>
  <si>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</si>
  <si>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</si>
  <si>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</si>
  <si>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</si>
  <si>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</si>
  <si>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</si>
  <si>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</si>
  <si>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</si>
  <si>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</si>
  <si>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</si>
  <si>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</si>
  <si>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</si>
  <si>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</si>
  <si>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</si>
  <si>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</si>
  <si>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</si>
  <si>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</si>
  <si>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</si>
  <si>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</si>
  <si>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</si>
  <si>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</si>
  <si>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</si>
  <si>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</si>
  <si>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</si>
  <si>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</si>
  <si>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</si>
  <si>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</si>
  <si>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</si>
  <si>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</si>
  <si>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</si>
  <si>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</si>
  <si>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</si>
  <si>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</si>
  <si>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</si>
  <si>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</si>
  <si>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</si>
  <si>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</si>
  <si>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</si>
  <si>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</si>
  <si>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</si>
  <si>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</si>
  <si>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</si>
  <si>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</si>
  <si>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</si>
  <si>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</si>
  <si>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</si>
  <si>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</si>
  <si>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</si>
  <si>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</si>
  <si>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</si>
  <si>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</si>
  <si>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</si>
  <si>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</si>
  <si>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</si>
  <si>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</si>
  <si>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</si>
  <si>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</si>
  <si>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</si>
  <si>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</si>
  <si>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</si>
  <si>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</si>
  <si>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</si>
  <si>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</si>
  <si>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</si>
  <si>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</si>
  <si>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</si>
  <si>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</si>
  <si>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</si>
  <si>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</si>
  <si>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</si>
  <si>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</si>
  <si>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</si>
  <si>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</si>
  <si>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</si>
  <si>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</si>
  <si>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</si>
  <si>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</si>
  <si>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</si>
  <si>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</si>
  <si>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</si>
  <si>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</si>
  <si>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</si>
  <si>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</si>
  <si>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</si>
  <si>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</si>
  <si>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</si>
  <si>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</si>
  <si>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</si>
  <si>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</si>
  <si>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</si>
  <si>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</si>
  <si>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</si>
  <si>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</si>
  <si>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</si>
  <si>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</si>
  <si>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</si>
  <si>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</si>
  <si>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</si>
  <si>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</si>
  <si>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</si>
  <si>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</si>
  <si>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</si>
  <si>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</si>
  <si>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</si>
  <si>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</si>
  <si>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</si>
  <si>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</si>
  <si>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</si>
  <si>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</si>
  <si>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</si>
  <si>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</si>
  <si>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</si>
  <si>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</si>
  <si>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</si>
  <si>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</si>
  <si>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</si>
  <si>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</si>
  <si>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</si>
  <si>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</si>
  <si>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</si>
  <si>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</si>
  <si>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</si>
  <si>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</si>
  <si>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</si>
  <si>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</si>
  <si>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</si>
  <si>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</si>
  <si>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</si>
  <si>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</si>
  <si>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</si>
  <si>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</si>
  <si>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</si>
  <si>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</si>
  <si>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</si>
  <si>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</si>
  <si>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</si>
  <si>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</si>
  <si>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</si>
  <si>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</si>
  <si>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</si>
  <si>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</si>
  <si>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</si>
  <si>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</si>
  <si>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</si>
  <si>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</si>
  <si>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</si>
  <si>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</si>
  <si>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</si>
  <si>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</si>
  <si>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</si>
  <si>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</si>
  <si>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</si>
  <si>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</si>
  <si>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</si>
  <si>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</si>
  <si>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</si>
  <si>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</si>
  <si>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</si>
  <si>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</si>
  <si>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</si>
  <si>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</si>
  <si>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</si>
  <si>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</si>
  <si>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</si>
  <si>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</si>
  <si>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</si>
  <si>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</si>
  <si>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</si>
  <si>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</si>
  <si>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</si>
  <si>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</si>
  <si>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</si>
  <si>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</si>
  <si>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</si>
  <si>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</si>
  <si>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</si>
  <si>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</si>
  <si>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</si>
  <si>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</si>
  <si>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</si>
  <si>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</si>
  <si>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</si>
  <si>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</si>
  <si>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</si>
  <si>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</si>
  <si>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</si>
  <si>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</si>
  <si>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</si>
  <si>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</si>
  <si>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</si>
  <si>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</si>
  <si>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</si>
  <si>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</si>
  <si>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</si>
  <si>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</si>
  <si>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</si>
  <si>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</si>
  <si>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</si>
  <si>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</si>
  <si>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</si>
  <si>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</si>
  <si>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</si>
  <si>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</si>
  <si>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</si>
  <si>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</si>
  <si>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</si>
  <si>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</si>
  <si>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</si>
  <si>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</si>
  <si>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</si>
  <si>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</si>
  <si>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</si>
  <si>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</si>
  <si>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</si>
  <si>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</si>
  <si>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</si>
  <si>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</si>
  <si>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</si>
  <si>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</si>
  <si>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</si>
  <si>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</si>
  <si>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</si>
  <si>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</si>
  <si>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</si>
  <si>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</si>
  <si>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</si>
  <si>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</si>
  <si>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</si>
  <si>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</si>
  <si>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</si>
  <si>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</si>
  <si>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</si>
  <si>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</si>
  <si>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</si>
  <si>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</si>
  <si>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</si>
  <si>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</si>
  <si>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</si>
  <si>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</si>
  <si>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</si>
  <si>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</si>
  <si>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</si>
  <si>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</si>
  <si>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</si>
  <si>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</si>
  <si>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</si>
  <si>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</si>
  <si>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</si>
  <si>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</si>
  <si>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</si>
  <si>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</si>
  <si>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</si>
  <si>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</si>
  <si>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</si>
  <si>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</si>
  <si>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</si>
  <si>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</si>
  <si>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</si>
  <si>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</si>
  <si>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</si>
  <si>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</si>
  <si>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</si>
  <si>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</si>
  <si>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</si>
  <si>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</si>
  <si>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</si>
  <si>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</si>
  <si>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</si>
  <si>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</si>
  <si>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</si>
  <si>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</si>
  <si>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</si>
  <si>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</si>
  <si>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</si>
  <si>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</si>
  <si>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</si>
  <si>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</si>
  <si>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</si>
  <si>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</si>
  <si>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</si>
  <si>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</si>
  <si>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</si>
  <si>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</si>
  <si>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</si>
  <si>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</si>
  <si>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</si>
  <si>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</si>
  <si>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</si>
  <si>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</si>
  <si>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</si>
  <si>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</si>
  <si>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</si>
  <si>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</si>
  <si>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</si>
  <si>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</si>
  <si>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</si>
  <si>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</si>
  <si>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</si>
  <si>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</si>
  <si>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</si>
  <si>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</si>
  <si>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</si>
  <si>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</si>
  <si>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</si>
  <si>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</si>
  <si>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</si>
  <si>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</si>
  <si>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</si>
  <si>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</si>
  <si>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</si>
  <si>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</si>
  <si>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</si>
  <si>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</si>
  <si>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</si>
  <si>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</si>
  <si>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</si>
  <si>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</si>
  <si>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</si>
  <si>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</si>
  <si>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</si>
  <si>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</si>
  <si>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</si>
  <si>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</si>
  <si>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</si>
  <si>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</si>
  <si>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</si>
  <si>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</si>
  <si>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</si>
  <si>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</si>
  <si>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</si>
  <si>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</si>
  <si>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</si>
  <si>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</si>
  <si>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</si>
  <si>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</si>
  <si>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</si>
  <si>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</si>
  <si>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</si>
  <si>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</si>
  <si>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</si>
  <si>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</si>
  <si>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</si>
  <si>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</si>
  <si>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</si>
  <si>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</si>
  <si>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</si>
  <si>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</si>
  <si>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</si>
  <si>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</si>
  <si>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</si>
  <si>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</si>
  <si>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</si>
  <si>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</si>
  <si>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</si>
  <si>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</si>
  <si>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</si>
  <si>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</si>
  <si>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</si>
  <si>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</si>
  <si>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</si>
  <si>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</si>
  <si>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</si>
  <si>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</si>
  <si>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</si>
  <si>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</si>
  <si>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</si>
  <si>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</si>
  <si>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</si>
  <si>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</si>
  <si>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</si>
  <si>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</si>
  <si>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</si>
  <si>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</si>
  <si>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</si>
  <si>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</si>
  <si>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</si>
  <si>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</si>
  <si>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</si>
  <si>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</si>
  <si>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</si>
  <si>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</si>
  <si>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</si>
  <si>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</si>
  <si>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</si>
  <si>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</si>
  <si>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</si>
  <si>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</si>
  <si>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</si>
  <si>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</si>
  <si>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</si>
  <si>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</si>
  <si>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</si>
  <si>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</si>
  <si>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</si>
  <si>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</si>
  <si>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</si>
  <si>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</si>
  <si>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</si>
  <si>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</si>
  <si>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</si>
  <si>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</si>
  <si>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</si>
  <si>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</si>
  <si>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</si>
  <si>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</si>
  <si>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</si>
  <si>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</si>
  <si>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</si>
  <si>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</si>
  <si>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</si>
  <si>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</si>
  <si>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</si>
  <si>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</si>
  <si>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</si>
  <si>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</si>
  <si>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</si>
  <si>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</si>
  <si>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</si>
  <si>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</si>
  <si>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</si>
  <si>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</si>
  <si>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</si>
  <si>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</si>
  <si>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</si>
  <si>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</si>
  <si>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</si>
  <si>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</si>
  <si>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</si>
  <si>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</si>
  <si>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</si>
  <si>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</si>
  <si>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</si>
  <si>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</si>
  <si>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</si>
  <si>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</si>
  <si>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</si>
  <si>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</si>
  <si>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</si>
  <si>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</si>
  <si>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</si>
  <si>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</si>
  <si>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</si>
  <si>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</si>
  <si>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</si>
  <si>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</si>
  <si>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</si>
  <si>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</si>
  <si>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</si>
  <si>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</si>
  <si>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</si>
  <si>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</si>
  <si>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</si>
  <si>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</si>
  <si>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</si>
  <si>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</si>
  <si>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</si>
  <si>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</si>
  <si>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</si>
  <si>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</si>
  <si>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</si>
  <si>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</si>
  <si>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</si>
  <si>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</si>
  <si>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</si>
  <si>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</si>
  <si>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</si>
  <si>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</si>
  <si>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</si>
  <si>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</si>
  <si>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</si>
  <si>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</si>
  <si>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</si>
  <si>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</si>
  <si>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</si>
  <si>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</si>
  <si>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</si>
  <si>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</si>
  <si>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</si>
  <si>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</si>
  <si>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</si>
  <si>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</si>
  <si>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</si>
  <si>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</si>
  <si>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</si>
  <si>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</si>
  <si>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</si>
  <si>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</si>
  <si>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</si>
  <si>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</si>
  <si>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</si>
  <si>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</si>
  <si>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</si>
  <si>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</si>
  <si>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</si>
  <si>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</si>
  <si>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</si>
  <si>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</si>
  <si>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</si>
  <si>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</si>
  <si>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</si>
  <si>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</si>
  <si>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</si>
  <si>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</si>
  <si>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</si>
  <si>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</si>
  <si>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</si>
  <si>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</si>
  <si>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</si>
  <si>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</si>
  <si>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</si>
  <si>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</si>
  <si>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</si>
  <si>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</si>
  <si>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</si>
  <si>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</si>
  <si>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</si>
  <si>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</si>
  <si>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</si>
  <si>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</si>
  <si>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</si>
  <si>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</si>
  <si>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</si>
  <si>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</si>
  <si>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</si>
  <si>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</si>
  <si>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</si>
  <si>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</si>
  <si>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</si>
  <si>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</si>
  <si>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</si>
  <si>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</si>
  <si>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</si>
  <si>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</si>
  <si>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</si>
  <si>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</si>
  <si>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</si>
  <si>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</si>
  <si>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</si>
  <si>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</si>
  <si>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</si>
  <si>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</si>
  <si>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</si>
  <si>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</si>
  <si>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</si>
  <si>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</si>
  <si>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</si>
  <si>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</si>
  <si>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</si>
  <si>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</si>
  <si>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</si>
  <si>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</si>
  <si>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</si>
  <si>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</si>
  <si>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</si>
  <si>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</si>
  <si>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</si>
  <si>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</si>
  <si>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</si>
  <si>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</si>
  <si>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</si>
  <si>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</si>
  <si>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</si>
  <si>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</si>
  <si>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</si>
  <si>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</si>
  <si>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</si>
  <si>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</si>
  <si>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</si>
  <si>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</si>
  <si>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</si>
  <si>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</si>
  <si>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</si>
  <si>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</si>
  <si>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</si>
  <si>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</si>
  <si>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</si>
  <si>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</si>
  <si>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</si>
  <si>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</si>
  <si>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</si>
  <si>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</si>
  <si>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</si>
  <si>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</si>
  <si>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</si>
  <si>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</si>
  <si>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</si>
  <si>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</si>
  <si>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</si>
  <si>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</si>
  <si>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</si>
  <si>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</si>
  <si>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</si>
  <si>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</si>
  <si>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</si>
  <si>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</si>
  <si>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</si>
  <si>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</si>
  <si>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</si>
  <si>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</si>
  <si>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</si>
  <si>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</si>
  <si>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</si>
  <si>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</si>
  <si>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</si>
  <si>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</si>
  <si>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</si>
  <si>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</si>
  <si>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</si>
  <si>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</si>
  <si>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</si>
  <si>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</si>
  <si>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</si>
  <si>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</si>
  <si>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</si>
  <si>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</si>
  <si>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</si>
  <si>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</si>
  <si>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</si>
  <si>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</si>
  <si>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</si>
  <si>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</si>
  <si>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</si>
  <si>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</si>
  <si>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</si>
  <si>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</si>
  <si>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</si>
  <si>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</si>
  <si>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</si>
  <si>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</si>
  <si>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</si>
  <si>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</si>
  <si>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</si>
  <si>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</si>
  <si>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</si>
  <si>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</si>
  <si>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</si>
  <si>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</si>
  <si>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</si>
  <si>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</si>
  <si>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</si>
  <si>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</si>
  <si>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</si>
  <si>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</si>
  <si>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</si>
  <si>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</si>
  <si>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</si>
  <si>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</si>
  <si>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</si>
  <si>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</si>
  <si>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</si>
  <si>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</si>
  <si>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</si>
  <si>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</si>
  <si>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</si>
  <si>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</si>
  <si>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</si>
  <si>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</si>
  <si>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</si>
  <si>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</si>
  <si>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</si>
  <si>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</si>
  <si>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</si>
  <si>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</si>
  <si>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</si>
  <si>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</si>
  <si>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</si>
  <si>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</si>
  <si>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</si>
  <si>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</si>
  <si>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</si>
  <si>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</si>
  <si>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</si>
  <si>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</si>
  <si>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</si>
  <si>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</si>
  <si>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</si>
  <si>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</si>
  <si>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</si>
  <si>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</si>
  <si>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</si>
  <si>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</si>
  <si>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</si>
  <si>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</si>
  <si>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</si>
  <si>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</si>
  <si>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</si>
  <si>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</si>
  <si>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</si>
  <si>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</si>
  <si>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</si>
  <si>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</si>
  <si>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</si>
  <si>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</si>
  <si>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</si>
  <si>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</si>
  <si>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</si>
  <si>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</si>
  <si>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</si>
  <si>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</si>
  <si>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</si>
  <si>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</si>
  <si>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</si>
  <si>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</si>
  <si>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</si>
  <si>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</si>
  <si>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</si>
  <si>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</si>
  <si>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</si>
  <si>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</si>
  <si>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</si>
  <si>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</si>
  <si>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</si>
  <si>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</si>
  <si>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</si>
  <si>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</si>
  <si>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</si>
  <si>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</si>
  <si>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</si>
  <si>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</si>
  <si>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</si>
  <si>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</si>
  <si>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</si>
  <si>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</si>
  <si>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</si>
  <si>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</si>
  <si>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</si>
  <si>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</si>
  <si>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</si>
  <si>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</si>
  <si>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</si>
  <si>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</si>
  <si>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</si>
  <si>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</si>
  <si>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</si>
  <si>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</si>
  <si>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</si>
  <si>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</si>
  <si>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</si>
  <si>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</si>
  <si>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</si>
  <si>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</si>
  <si>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</si>
  <si>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</si>
  <si>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</si>
  <si>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</si>
  <si>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</si>
  <si>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</si>
  <si>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</si>
  <si>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</si>
  <si>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</si>
  <si>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</si>
  <si>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</si>
  <si>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</si>
  <si>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</si>
  <si>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</si>
  <si>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</si>
  <si>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</si>
  <si>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</si>
  <si>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</si>
  <si>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</si>
  <si>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</si>
  <si>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</si>
  <si>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</si>
  <si>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</si>
  <si>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</si>
  <si>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</si>
  <si>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</si>
  <si>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</si>
  <si>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</si>
  <si>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</si>
  <si>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</si>
  <si>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</si>
  <si>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</si>
  <si>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</si>
  <si>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</si>
  <si>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</si>
  <si>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</si>
  <si>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</si>
  <si>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</si>
  <si>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</si>
  <si>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</si>
  <si>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</si>
  <si>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</si>
  <si>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</si>
  <si>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</si>
  <si>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</si>
  <si>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</si>
  <si>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</si>
  <si>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</si>
  <si>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</si>
  <si>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</si>
  <si>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</si>
  <si>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</si>
  <si>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</si>
  <si>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</si>
  <si>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</si>
  <si>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</si>
  <si>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</si>
  <si>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</si>
  <si>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</si>
  <si>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</si>
  <si>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</si>
  <si>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</si>
  <si>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</si>
  <si>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</si>
  <si>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</si>
  <si>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</si>
  <si>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</si>
  <si>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</si>
  <si>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</si>
  <si>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</si>
  <si>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</si>
  <si>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</si>
  <si>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</si>
  <si>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</si>
  <si>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</si>
  <si>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</si>
  <si>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</si>
  <si>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</si>
  <si>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</si>
  <si>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</si>
  <si>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</si>
  <si>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</si>
  <si>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</si>
  <si>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</si>
  <si>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</si>
  <si>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</si>
  <si>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</si>
  <si>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</si>
  <si>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</si>
  <si>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</si>
  <si>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</si>
  <si>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</si>
  <si>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</si>
  <si>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</si>
  <si>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</si>
  <si>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</si>
  <si>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</si>
  <si>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</si>
  <si>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</si>
  <si>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</si>
  <si>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</si>
  <si>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</si>
  <si>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</si>
  <si>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</si>
  <si>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</si>
  <si>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</si>
  <si>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</si>
  <si>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</si>
  <si>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</si>
  <si>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</si>
  <si>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</si>
  <si>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</si>
  <si>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</si>
  <si>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</si>
  <si>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</si>
  <si>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</si>
  <si>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</si>
  <si>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</si>
  <si>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</si>
  <si>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</si>
  <si>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</si>
  <si>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</si>
  <si>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</si>
  <si>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</si>
  <si>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</si>
  <si>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</si>
  <si>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</si>
  <si>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</si>
  <si>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</si>
  <si>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</si>
  <si>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</si>
  <si>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</si>
  <si>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</si>
  <si>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</si>
  <si>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</si>
  <si>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</si>
  <si>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</si>
  <si>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</si>
  <si>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</si>
  <si>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</si>
  <si>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</si>
  <si>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</si>
  <si>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</si>
  <si>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</si>
  <si>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</si>
  <si>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</si>
  <si>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</si>
  <si>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</si>
  <si>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</si>
  <si>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</si>
  <si>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</si>
  <si>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</si>
  <si>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</si>
  <si>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</si>
  <si>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</si>
  <si>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</si>
  <si>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</si>
  <si>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</si>
  <si>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</si>
  <si>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</si>
  <si>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</si>
  <si>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</si>
  <si>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</si>
  <si>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</si>
  <si>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</si>
  <si>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</si>
  <si>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</si>
  <si>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</si>
  <si>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</si>
  <si>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</si>
  <si>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</si>
  <si>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</si>
  <si>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</si>
  <si>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</si>
  <si>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</si>
  <si>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</si>
  <si>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</si>
  <si>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</si>
  <si>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</si>
  <si>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</si>
  <si>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</si>
  <si>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</si>
  <si>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</si>
  <si>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</si>
  <si>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</si>
  <si>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</si>
  <si>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</si>
  <si>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</si>
  <si>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</si>
  <si>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</si>
  <si>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</si>
  <si>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</si>
  <si>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</si>
  <si>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</si>
  <si>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</si>
  <si>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</si>
  <si>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</si>
  <si>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</si>
  <si>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</si>
  <si>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</si>
  <si>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</si>
  <si>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</si>
  <si>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</si>
  <si>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</si>
  <si>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</si>
  <si>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</si>
  <si>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</si>
  <si>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</si>
  <si>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</si>
  <si>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</si>
  <si>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</si>
  <si>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</si>
  <si>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</si>
  <si>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</si>
  <si>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</si>
  <si>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</si>
  <si>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</si>
  <si>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</si>
  <si>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</si>
  <si>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</si>
  <si>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</si>
  <si>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</si>
  <si>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</si>
  <si>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</si>
  <si>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</si>
  <si>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</si>
  <si>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</si>
  <si>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</si>
  <si>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</si>
  <si>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</si>
  <si>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</si>
  <si>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</si>
  <si>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</si>
  <si>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</si>
  <si>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</si>
  <si>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</si>
  <si>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</si>
  <si>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</si>
  <si>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</si>
  <si>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</si>
  <si>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</si>
  <si>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</si>
  <si>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</si>
  <si>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</si>
  <si>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</si>
  <si>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</si>
  <si>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</si>
  <si>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</si>
  <si>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</si>
  <si>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</si>
  <si>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</si>
  <si>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</si>
  <si>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</si>
  <si>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</si>
  <si>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</si>
  <si>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</si>
  <si>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</si>
  <si>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</si>
  <si>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</si>
  <si>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</si>
  <si>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</si>
  <si>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</si>
  <si>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</si>
  <si>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</si>
  <si>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</si>
  <si>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</si>
  <si>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</si>
  <si>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</si>
  <si>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</si>
  <si>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</si>
  <si>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</si>
  <si>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</si>
  <si>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</si>
  <si>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</si>
  <si>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</si>
  <si>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</si>
  <si>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</si>
  <si>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</si>
  <si>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</si>
  <si>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</si>
  <si>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</si>
  <si>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</si>
  <si>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</si>
  <si>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</si>
  <si>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</si>
  <si>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</si>
  <si>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</si>
  <si>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</si>
  <si>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</si>
  <si>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</si>
  <si>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</si>
  <si>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</si>
  <si>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</si>
  <si>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</si>
  <si>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</si>
  <si>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</si>
  <si>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</si>
  <si>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</si>
  <si>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</si>
  <si>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</si>
  <si>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</si>
  <si>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</si>
  <si>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</si>
  <si>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</si>
  <si>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</si>
  <si>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</si>
  <si>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</si>
  <si>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</si>
  <si>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</si>
  <si>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</si>
  <si>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</si>
  <si>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</si>
  <si>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</si>
  <si>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</si>
  <si>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</si>
  <si>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</si>
  <si>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</si>
  <si>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</si>
  <si>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</si>
  <si>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</si>
  <si>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</si>
  <si>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</si>
  <si>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</si>
  <si>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</si>
  <si>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</si>
  <si>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</si>
  <si>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</si>
  <si>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</si>
  <si>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</si>
  <si>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</si>
  <si>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</si>
  <si>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</si>
  <si>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</si>
  <si>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</si>
  <si>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</si>
  <si>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</si>
  <si>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</si>
  <si>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</si>
  <si>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</si>
  <si>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</si>
  <si>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</si>
  <si>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</si>
  <si>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</si>
  <si>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</si>
  <si>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</si>
  <si>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</si>
  <si>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</si>
  <si>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</si>
  <si>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</si>
  <si>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</si>
  <si>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</si>
  <si>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</si>
  <si>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</si>
  <si>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</si>
  <si>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</si>
  <si>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</si>
  <si>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</si>
  <si>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</si>
  <si>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</si>
  <si>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</si>
  <si>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</si>
  <si>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</si>
  <si>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</si>
  <si>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</si>
  <si>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</si>
  <si>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</si>
  <si>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</si>
  <si>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</si>
  <si>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</si>
  <si>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</si>
  <si>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</si>
  <si>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</si>
  <si>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</si>
  <si>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</si>
  <si>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</si>
  <si>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</si>
  <si>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</si>
  <si>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</si>
  <si>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</si>
  <si>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</si>
  <si>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</si>
  <si>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</si>
  <si>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</si>
  <si>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</si>
  <si>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</si>
  <si>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</si>
  <si>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</si>
  <si>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</si>
  <si>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</si>
  <si>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</si>
  <si>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</si>
  <si>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</si>
  <si>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</si>
  <si>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</si>
  <si>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</si>
  <si>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</si>
  <si>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</si>
  <si>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</si>
  <si>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</si>
  <si>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</si>
  <si>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</si>
  <si>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</si>
  <si>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</si>
  <si>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</si>
  <si>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</si>
  <si>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</si>
  <si>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</si>
  <si>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</si>
  <si>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</si>
  <si>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</si>
  <si>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</si>
  <si>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</si>
  <si>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</si>
  <si>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</si>
  <si>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</si>
  <si>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</si>
  <si>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</si>
  <si>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</si>
  <si>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</si>
  <si>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</si>
  <si>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</si>
  <si>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</si>
  <si>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</si>
  <si>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</si>
  <si>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</si>
  <si>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</si>
  <si>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</si>
  <si>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</si>
  <si>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</si>
  <si>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경남오토미션(창원)_260602_170341.xlsx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</si>
</sst>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46175</v>
      </c>
      <c r="U2" s="359"/>
    </row>
    <row r="3" spans="1:21" ht="24.95" customHeight="1">
      <c r="A3" s="370" t="s">
        <v>1148</v>
      </c>
      <c r="B3" s="37" t="s">
        <v>58</v>
      </c>
      <c r="C3" s="373" t="s">
        <v>1250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1251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1748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/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2164</v>
      </c>
      <c r="B8" s="395"/>
      <c r="C8" s="395"/>
      <c r="D8" s="395"/>
      <c r="E8" s="396"/>
      <c r="F8" s="397" t="s">
        <v>1186</v>
      </c>
      <c r="G8" s="398"/>
      <c r="H8" s="398"/>
      <c r="I8" s="399"/>
      <c r="J8" s="405">
        <v>630000</v>
      </c>
      <c r="K8" s="405"/>
      <c r="L8" s="405"/>
      <c r="M8" s="405"/>
      <c r="N8" s="405"/>
      <c r="O8" s="406">
        <v>1</v>
      </c>
      <c r="P8" s="406"/>
      <c r="Q8" s="400"/>
      <c r="R8" s="401"/>
      <c r="S8" s="402"/>
      <c r="T8" s="403">
        <v>630000</v>
      </c>
      <c r="U8" s="404"/>
    </row>
    <row r="9" spans="1:21" ht="15.6" customHeight="1">
      <c r="A9" s="385" t="s">
        <v>2136</v>
      </c>
      <c r="B9" s="386"/>
      <c r="C9" s="386"/>
      <c r="D9" s="386"/>
      <c r="E9" s="387"/>
      <c r="F9" s="388" t="s">
        <v>1230</v>
      </c>
      <c r="G9" s="386"/>
      <c r="H9" s="386"/>
      <c r="I9" s="387"/>
      <c r="J9" s="407">
        <v>140000</v>
      </c>
      <c r="K9" s="407"/>
      <c r="L9" s="407"/>
      <c r="M9" s="407"/>
      <c r="N9" s="407"/>
      <c r="O9" s="408">
        <v>1</v>
      </c>
      <c r="P9" s="408"/>
      <c r="Q9" s="389"/>
      <c r="R9" s="390"/>
      <c r="S9" s="391"/>
      <c r="T9" s="392">
        <v>140000</v>
      </c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2260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770000</v>
      </c>
      <c r="K20" s="441"/>
      <c r="L20" s="441"/>
      <c r="M20" s="441"/>
      <c r="N20" s="442"/>
      <c r="O20" s="478">
        <f>SUM(O8:P19)</f>
        <v>2</v>
      </c>
      <c r="P20" s="478"/>
      <c r="Q20" s="443">
        <f>SUM(Q8:S19)</f>
        <v>0</v>
      </c>
      <c r="R20" s="444"/>
      <c r="S20" s="445"/>
      <c r="T20" s="444">
        <f>SUM(T8:U15)</f>
        <v>770000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769999.90000000037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경남오토미션(창원)</v>
      </c>
      <c r="R21" s="438"/>
      <c r="S21" s="438"/>
      <c r="T21" s="438"/>
      <c r="U21" s="439"/>
    </row>
    <row r="22" spans="1:21" ht="20.100000000000001" customHeight="1">
      <c r="A22" s="479" t="s">
        <v>5682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>
        <f>S1</f>
        <v>0</v>
      </c>
      <c r="T24" s="481"/>
      <c r="U24" s="482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46175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경남오토미션(창원)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경상남도 창원시 의창구 사화로 286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010-2441-4994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>
        <f>T6</f>
        <v>0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0B5_Repair_Kit</v>
      </c>
      <c r="B31" s="456"/>
      <c r="C31" s="456"/>
      <c r="D31" s="456"/>
      <c r="E31" s="456"/>
      <c r="F31" s="456" t="str">
        <f>F8</f>
        <v>0B5398048D</v>
      </c>
      <c r="G31" s="456"/>
      <c r="H31" s="456"/>
      <c r="I31" s="456"/>
      <c r="J31" s="460">
        <f>J8</f>
        <v>630000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0</v>
      </c>
      <c r="R31" s="457"/>
      <c r="S31" s="457"/>
      <c r="T31" s="458">
        <f>T8</f>
        <v>630000</v>
      </c>
      <c r="U31" s="459"/>
    </row>
    <row r="32" spans="1:21" ht="15.6" customHeight="1">
      <c r="A32" s="450" t="str">
        <f t="shared" ref="A32:A38" si="0">A9</f>
        <v>0B5_DISC</v>
      </c>
      <c r="B32" s="451"/>
      <c r="C32" s="451"/>
      <c r="D32" s="451"/>
      <c r="E32" s="451"/>
      <c r="F32" s="451" t="str">
        <f t="shared" ref="F32:F38" si="1">F9</f>
        <v>34265KIT</v>
      </c>
      <c r="G32" s="451"/>
      <c r="H32" s="451"/>
      <c r="I32" s="451"/>
      <c r="J32" s="461">
        <f t="shared" ref="J32:J38" si="2">J9</f>
        <v>140000</v>
      </c>
      <c r="K32" s="461"/>
      <c r="L32" s="461"/>
      <c r="M32" s="461"/>
      <c r="N32" s="461"/>
      <c r="O32" s="461">
        <f t="shared" ref="O32:O38" si="3">O9</f>
        <v>1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140000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2260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770000</v>
      </c>
      <c r="K43" s="441"/>
      <c r="L43" s="441"/>
      <c r="M43" s="441"/>
      <c r="N43" s="442"/>
      <c r="O43" s="478">
        <f>O20</f>
        <v>2</v>
      </c>
      <c r="P43" s="478"/>
      <c r="Q43" s="443">
        <f>Q20</f>
        <v>0</v>
      </c>
      <c r="R43" s="444"/>
      <c r="S43" s="444"/>
      <c r="T43" s="444">
        <f>T20</f>
        <v>770000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769999.90000000037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경남오토미션(창원)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4153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3827</v>
      </c>
      <c r="M1" s="306" t="s">
        <v>3834</v>
      </c>
      <c r="N1" s="306" t="s">
        <v>3840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125"/>
  <sheetViews>
    <sheetView workbookViewId="0">
      <pane xSplit="1" ySplit="1" topLeftCell="B4076" activePane="bottomRight" state="frozen"/>
      <selection activeCell="N26" sqref="N26"/>
      <selection pane="topRight" activeCell="N26" sqref="N26"/>
      <selection pane="bottomLeft" activeCell="N26" sqref="N26"/>
      <selection pane="bottomRight" activeCell="L4102" sqref="L410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4153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3834</v>
      </c>
      <c r="P1" s="253" t="s">
        <v>1151</v>
      </c>
      <c r="Q1" s="253" t="s">
        <v>4</v>
      </c>
      <c r="R1" s="97">
        <v>4125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4163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4164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3892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4976</v>
      </c>
      <c r="G17" s="282" t="s">
        <v>4977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5030</v>
      </c>
      <c r="G19" s="282" t="s">
        <v>5031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3893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3892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3893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3893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3893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3893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3564</v>
      </c>
      <c r="G196" s="282" t="s">
        <v>1814</v>
      </c>
      <c r="H196" s="261" t="s">
        <v>3564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3893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3893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3893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3564</v>
      </c>
      <c r="G236" s="282" t="s">
        <v>1814</v>
      </c>
      <c r="H236" s="261" t="s">
        <v>3564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3893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3893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3893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3893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3893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3893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3893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3893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3894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3894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2997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5258</v>
      </c>
      <c r="E633" s="282" t="s">
        <v>3808</v>
      </c>
      <c r="F633" s="284" t="s">
        <v>4661</v>
      </c>
      <c r="G633" s="282" t="s">
        <v>5259</v>
      </c>
      <c r="I633" s="257">
        <v>1050000</v>
      </c>
      <c r="J633" s="261">
        <v>1</v>
      </c>
      <c r="M633" s="257">
        <v>1050000</v>
      </c>
      <c r="O633" s="257" t="s">
        <v>5256</v>
      </c>
      <c r="P633" s="261" t="s">
        <v>4987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2839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3894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2836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2837</v>
      </c>
      <c r="G927" s="282" t="s">
        <v>2588</v>
      </c>
      <c r="I927" s="257">
        <v>1750000</v>
      </c>
      <c r="J927" s="261">
        <v>1</v>
      </c>
      <c r="L927" s="258" t="s">
        <v>2838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2840</v>
      </c>
      <c r="Q930" s="261" t="s">
        <v>2840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2837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2825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2825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2825</v>
      </c>
      <c r="G943" s="282" t="s">
        <v>3894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2836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2819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2819</v>
      </c>
      <c r="G949" s="282" t="s">
        <v>2833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2825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2842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2845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2845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2819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2848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2849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2853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2855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2913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2914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2864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2864</v>
      </c>
      <c r="G976" s="282" t="s">
        <v>2867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2869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2871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2871</v>
      </c>
      <c r="G979" s="282" t="s">
        <v>2872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2871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2864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2880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2883</v>
      </c>
      <c r="H989" s="261" t="s">
        <v>2882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2886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2892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2899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2900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2819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2892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2903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2911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2912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2928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2922</v>
      </c>
      <c r="H1034" s="261" t="s">
        <v>2923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2996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2929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2931</v>
      </c>
      <c r="H1041" s="261" t="s">
        <v>2932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2937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2926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2848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2949</v>
      </c>
      <c r="G1064" s="282" t="s">
        <v>1814</v>
      </c>
      <c r="H1064" s="261" t="s">
        <v>3564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2949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2957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2957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2957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2912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2987</v>
      </c>
      <c r="H1084" s="261" t="s">
        <v>2986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2845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2997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2845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3894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3001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2848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3004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2848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3004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4272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3019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3019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3036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3564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3041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3042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3043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3044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3045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3041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3046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3046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3057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3066</v>
      </c>
      <c r="I1180" s="257">
        <v>1300000</v>
      </c>
      <c r="J1180" s="261">
        <v>1</v>
      </c>
      <c r="L1180" s="258" t="s">
        <v>3067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2833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3063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3046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3060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3068</v>
      </c>
      <c r="Q1189" s="261" t="s">
        <v>3068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3072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3073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3073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3073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3075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3075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3083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3085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3085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3090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2845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2845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3099</v>
      </c>
      <c r="Q1224" s="261" t="s">
        <v>3099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3101</v>
      </c>
      <c r="Q1225" s="276" t="s">
        <v>3101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3085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3110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3110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3107</v>
      </c>
      <c r="G1248" s="282" t="s">
        <v>3115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3110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3107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3130</v>
      </c>
      <c r="Q1251" s="261" t="s">
        <v>3130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3120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3123</v>
      </c>
      <c r="Q1259" s="261" t="s">
        <v>3123</v>
      </c>
    </row>
    <row r="1260" spans="1:17">
      <c r="A1260" s="263">
        <v>1259</v>
      </c>
      <c r="B1260" s="263"/>
      <c r="C1260" s="256">
        <v>45883</v>
      </c>
      <c r="D1260" s="282" t="s">
        <v>3125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3126</v>
      </c>
      <c r="Q1260" s="261" t="s">
        <v>3126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3254</v>
      </c>
      <c r="H1261" s="261" t="s">
        <v>3255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3141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3133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3133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3125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3145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3145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3146</v>
      </c>
      <c r="Q1286" s="261" t="s">
        <v>3146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3150</v>
      </c>
      <c r="Q1288" s="261" t="s">
        <v>3150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3152</v>
      </c>
      <c r="Q1290" s="261" t="s">
        <v>3152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3154</v>
      </c>
      <c r="Q1292" s="261" t="s">
        <v>3154</v>
      </c>
    </row>
    <row r="1293" spans="1:17">
      <c r="A1293" s="263">
        <v>1292</v>
      </c>
      <c r="B1293" s="263"/>
      <c r="C1293" s="256">
        <v>45887</v>
      </c>
      <c r="D1293" s="282" t="s">
        <v>3133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3156</v>
      </c>
      <c r="Q1296" s="261" t="s">
        <v>3156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3161</v>
      </c>
      <c r="Q1301" s="261" t="s">
        <v>3161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3163</v>
      </c>
      <c r="Q1304" s="261" t="s">
        <v>3163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3167</v>
      </c>
      <c r="Q1307" s="261" t="s">
        <v>3167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3170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2845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3176</v>
      </c>
      <c r="Q1316" s="261" t="s">
        <v>3176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3178</v>
      </c>
      <c r="J1318" s="261">
        <v>1</v>
      </c>
      <c r="N1318" s="257">
        <v>-600000</v>
      </c>
      <c r="P1318" s="261" t="s">
        <v>3179</v>
      </c>
      <c r="Q1318" s="261" t="s">
        <v>3179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3046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2845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3046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3184</v>
      </c>
      <c r="Q1328" s="261" t="s">
        <v>3184</v>
      </c>
    </row>
    <row r="1329" spans="1:17">
      <c r="A1329" s="263">
        <v>1328</v>
      </c>
      <c r="B1329" s="263"/>
      <c r="C1329" s="256">
        <v>45891</v>
      </c>
      <c r="D1329" s="282" t="s">
        <v>3186</v>
      </c>
      <c r="G1329" s="282" t="s">
        <v>3189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3192</v>
      </c>
      <c r="G1331" s="282" t="s">
        <v>3193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3194</v>
      </c>
      <c r="Q1331" s="261" t="s">
        <v>3194</v>
      </c>
    </row>
    <row r="1332" spans="1:17">
      <c r="A1332" s="263">
        <v>1331</v>
      </c>
      <c r="B1332" s="263"/>
      <c r="C1332" s="256">
        <v>45891</v>
      </c>
      <c r="D1332" s="282" t="s">
        <v>3186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3192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3046</v>
      </c>
      <c r="G1352" s="282" t="s">
        <v>3206</v>
      </c>
      <c r="H1352" s="261" t="s">
        <v>3207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2845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2848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2997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3214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3214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3221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2914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2914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3227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3228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2845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3214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3233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3237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3241</v>
      </c>
      <c r="H1397" s="261" t="s">
        <v>3242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3041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3244</v>
      </c>
      <c r="Q1398" s="261" t="s">
        <v>3244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3249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3041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3046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3263</v>
      </c>
      <c r="I1408" s="257">
        <v>2500000</v>
      </c>
      <c r="J1408" s="261">
        <v>1</v>
      </c>
      <c r="L1408" s="258" t="s">
        <v>3264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2848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2926</v>
      </c>
      <c r="G1425" s="282" t="s">
        <v>3265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2914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3286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2914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3403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3404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3405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3125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3125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2837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3287</v>
      </c>
      <c r="Q1438" s="261" t="s">
        <v>3287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3406</v>
      </c>
      <c r="H1453" s="261" t="s">
        <v>3407</v>
      </c>
      <c r="I1453" s="257">
        <v>800000</v>
      </c>
      <c r="J1453" s="261">
        <v>1</v>
      </c>
      <c r="M1453" s="257">
        <v>800000</v>
      </c>
      <c r="P1453" s="261" t="s">
        <v>3408</v>
      </c>
      <c r="Q1453" s="261" t="s">
        <v>3408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3272</v>
      </c>
      <c r="G1460" s="282" t="s">
        <v>2987</v>
      </c>
      <c r="H1460" s="261" t="s">
        <v>2986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2926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3272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2926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2926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3293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3299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3301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3214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3368</v>
      </c>
      <c r="H1489" s="261" t="s">
        <v>3369</v>
      </c>
      <c r="I1489" s="257">
        <v>1850000</v>
      </c>
      <c r="J1489" s="261">
        <v>1</v>
      </c>
      <c r="L1489" s="258" t="s">
        <v>3370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3312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3520</v>
      </c>
      <c r="I1493" s="257">
        <v>150000</v>
      </c>
      <c r="J1493" s="261">
        <v>1</v>
      </c>
      <c r="L1493" s="258" t="s">
        <v>3521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3319</v>
      </c>
      <c r="Q1494" s="261" t="s">
        <v>3319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3352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3214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3321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3338</v>
      </c>
      <c r="H1505" s="261" t="s">
        <v>3337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3328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3328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2845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3321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2845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3353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3354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3355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3356</v>
      </c>
      <c r="Q1519" s="282" t="s">
        <v>3356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3359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2978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3362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3073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3073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3372</v>
      </c>
      <c r="E1530" s="281"/>
      <c r="G1530" s="282" t="s">
        <v>3894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3073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3372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3328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3378</v>
      </c>
      <c r="G1539" s="282" t="s">
        <v>3385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3378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3378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3378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2926</v>
      </c>
      <c r="G1543" s="282" t="s">
        <v>3388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3381</v>
      </c>
      <c r="G1544" s="282" t="s">
        <v>3390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3378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3381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3392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3385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3385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3398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3385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3432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3386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3406</v>
      </c>
      <c r="H1578" s="261" t="s">
        <v>3407</v>
      </c>
      <c r="I1578" s="257">
        <v>150000</v>
      </c>
      <c r="J1578" s="261">
        <v>1</v>
      </c>
      <c r="M1578" s="257">
        <v>150000</v>
      </c>
      <c r="P1578" s="282" t="s">
        <v>3562</v>
      </c>
      <c r="Q1578" s="282" t="s">
        <v>3408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3418</v>
      </c>
      <c r="G1581" s="282" t="s">
        <v>3385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3359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3312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3312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3227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3385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3312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3418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3145</v>
      </c>
      <c r="H1601" s="261" t="s">
        <v>3434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2816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3301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3441</v>
      </c>
      <c r="H1608" s="261" t="s">
        <v>3440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3301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3041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3041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2845</v>
      </c>
      <c r="G1619" s="282" t="s">
        <v>2869</v>
      </c>
      <c r="H1619" s="261" t="s">
        <v>3043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3452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3455</v>
      </c>
      <c r="G1622" s="282" t="s">
        <v>3198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3455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2842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3459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3468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3385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3385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3471</v>
      </c>
      <c r="Q1644" s="282" t="s">
        <v>3471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3481</v>
      </c>
      <c r="G1658" s="282" t="s">
        <v>3385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3385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3491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3385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3491</v>
      </c>
      <c r="H1675" s="261" t="s">
        <v>3500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3046</v>
      </c>
      <c r="G1680" s="282" t="s">
        <v>1994</v>
      </c>
      <c r="H1680" s="261" t="s">
        <v>3510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2969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2833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3371</v>
      </c>
      <c r="G1683" s="282" t="s">
        <v>3502</v>
      </c>
      <c r="H1683" s="261" t="s">
        <v>3501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3499</v>
      </c>
      <c r="H1685" s="261" t="s">
        <v>3498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3491</v>
      </c>
      <c r="H1686" s="261" t="s">
        <v>3500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3497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3041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3529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3041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3371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3481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3491</v>
      </c>
      <c r="H1701" s="261" t="s">
        <v>3500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3526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3528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3046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3534</v>
      </c>
      <c r="G1714" s="282" t="s">
        <v>1397</v>
      </c>
      <c r="H1714" s="261" t="s">
        <v>3610</v>
      </c>
      <c r="I1714" s="257">
        <v>1300000</v>
      </c>
      <c r="J1714" s="261">
        <v>1</v>
      </c>
      <c r="L1714" s="258" t="s">
        <v>3067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2926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3549</v>
      </c>
      <c r="Q1730" s="282" t="s">
        <v>3549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3491</v>
      </c>
      <c r="H1732" s="261" t="s">
        <v>3500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3385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3556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3558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3561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3560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3564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3491</v>
      </c>
      <c r="H1749" s="261" t="s">
        <v>3500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2845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3618</v>
      </c>
      <c r="G1768" s="282">
        <v>2703900</v>
      </c>
      <c r="H1768" s="261" t="s">
        <v>3619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3618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3621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3621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3626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3627</v>
      </c>
      <c r="Q1774" s="282" t="s">
        <v>3627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3631</v>
      </c>
      <c r="J1775" s="261">
        <v>1</v>
      </c>
      <c r="M1775" s="257">
        <v>0</v>
      </c>
      <c r="P1775" s="282" t="s">
        <v>3632</v>
      </c>
      <c r="Q1775" s="282" t="s">
        <v>3632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3637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2969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3639</v>
      </c>
      <c r="Q1778" s="282" t="s">
        <v>3639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2978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2978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3644</v>
      </c>
      <c r="Q1784" s="282" t="s">
        <v>3644</v>
      </c>
    </row>
    <row r="1785" spans="1:17">
      <c r="A1785" s="263">
        <v>1784</v>
      </c>
      <c r="B1785" s="263"/>
      <c r="C1785" s="256">
        <v>45929</v>
      </c>
      <c r="D1785" s="282" t="s">
        <v>3192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3646</v>
      </c>
      <c r="Q1785" s="282" t="s">
        <v>3646</v>
      </c>
    </row>
    <row r="1786" spans="1:17">
      <c r="A1786" s="263">
        <v>1785</v>
      </c>
      <c r="B1786" s="263"/>
      <c r="C1786" s="256">
        <v>45929</v>
      </c>
      <c r="D1786" s="282" t="s">
        <v>3381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3648</v>
      </c>
      <c r="Q1786" s="282" t="s">
        <v>3648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4165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4165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4165</v>
      </c>
      <c r="G1793" s="282" t="s">
        <v>3895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3655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3192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3381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3666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3658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2928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3658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3673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3674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3675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3676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3677</v>
      </c>
      <c r="G1819" s="282" t="s">
        <v>3678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3385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3558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3704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3706</v>
      </c>
      <c r="G1827" s="282" t="s">
        <v>3385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3706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3708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3715</v>
      </c>
      <c r="H1834" s="261" t="s">
        <v>3714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3709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3719</v>
      </c>
      <c r="Q1835" s="282" t="s">
        <v>3719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3722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3709</v>
      </c>
      <c r="G1838" s="282" t="s">
        <v>3723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3724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3725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3726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3050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3732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3739</v>
      </c>
      <c r="Q1848" s="282" t="s">
        <v>3739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3740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2849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2848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3742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3531</v>
      </c>
      <c r="H1855" s="261" t="s">
        <v>3530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4165</v>
      </c>
      <c r="G1856" s="282" t="s">
        <v>3895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3747</v>
      </c>
      <c r="Q1856" s="293" t="s">
        <v>3747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3321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3321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3706</v>
      </c>
      <c r="G1864" s="282" t="s">
        <v>3385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3756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3757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3706</v>
      </c>
      <c r="G1870" s="282" t="s">
        <v>3758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3760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3321</v>
      </c>
      <c r="G1872" s="282" t="s">
        <v>3761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2926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3769</v>
      </c>
      <c r="Q1876" s="282" t="s">
        <v>3769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3767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3771</v>
      </c>
      <c r="Q1879" s="282" t="s">
        <v>3771</v>
      </c>
    </row>
    <row r="1880" spans="1:17">
      <c r="A1880" s="263">
        <v>1879</v>
      </c>
      <c r="B1880" s="263"/>
      <c r="C1880" s="256">
        <v>45943</v>
      </c>
      <c r="D1880" s="282" t="s">
        <v>3773</v>
      </c>
      <c r="G1880" s="282" t="s">
        <v>3385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3385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3265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3779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3779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3192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3783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3779</v>
      </c>
      <c r="G1888" s="282" t="s">
        <v>3785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3786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3787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3192</v>
      </c>
      <c r="G1891" s="282" t="s">
        <v>3789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3773</v>
      </c>
      <c r="G1892" s="282" t="s">
        <v>3790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3797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3809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3809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3809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3809</v>
      </c>
      <c r="G1899" s="282" t="s">
        <v>3896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3809</v>
      </c>
      <c r="G1900" s="282" t="s">
        <v>2973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3856</v>
      </c>
      <c r="E1901" s="282" t="s">
        <v>3808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3808</v>
      </c>
      <c r="G1902" s="282" t="s">
        <v>2842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3809</v>
      </c>
      <c r="G1903" s="282" t="s">
        <v>3145</v>
      </c>
      <c r="H1903" s="261" t="s">
        <v>3434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3809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3809</v>
      </c>
      <c r="G1905" s="282" t="s">
        <v>3385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3809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3041</v>
      </c>
      <c r="E1907" s="282" t="s">
        <v>3809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4111</v>
      </c>
    </row>
    <row r="1908" spans="1:17">
      <c r="A1908" s="263">
        <v>1907</v>
      </c>
      <c r="B1908" s="263"/>
      <c r="C1908" s="256">
        <v>45944</v>
      </c>
      <c r="D1908" s="282" t="s">
        <v>2926</v>
      </c>
      <c r="E1908" s="282" t="s">
        <v>3809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3809</v>
      </c>
      <c r="G1909" s="282" t="s">
        <v>3897</v>
      </c>
      <c r="H1909" s="261" t="s">
        <v>3898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3809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4112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3809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3809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3809</v>
      </c>
      <c r="G1915" s="282" t="s">
        <v>2591</v>
      </c>
      <c r="I1915" s="257">
        <v>1100000</v>
      </c>
      <c r="J1915" s="261">
        <v>1</v>
      </c>
      <c r="L1915" s="258" t="s">
        <v>3432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3809</v>
      </c>
      <c r="G1916" s="282" t="s">
        <v>1902</v>
      </c>
      <c r="H1916" s="261" t="s">
        <v>3899</v>
      </c>
      <c r="I1916" s="257">
        <v>1000000</v>
      </c>
      <c r="J1916" s="261">
        <v>1</v>
      </c>
      <c r="L1916" s="258" t="s">
        <v>4110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3857</v>
      </c>
      <c r="E1917" s="282" t="s">
        <v>3809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3809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3809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3850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3809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3809</v>
      </c>
      <c r="G1922" s="282" t="s">
        <v>3385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3809</v>
      </c>
      <c r="G1923" s="282" t="s">
        <v>3900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3809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3809</v>
      </c>
      <c r="G1927" s="282" t="s">
        <v>3901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3809</v>
      </c>
      <c r="G1928" s="282" t="s">
        <v>3902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3857</v>
      </c>
      <c r="E1929" s="282" t="s">
        <v>3809</v>
      </c>
      <c r="G1929" s="282" t="s">
        <v>3903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3809</v>
      </c>
      <c r="G1930" s="282" t="s">
        <v>3385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3842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3809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3845</v>
      </c>
      <c r="P1931" s="282" t="s">
        <v>3842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3808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3845</v>
      </c>
    </row>
    <row r="1933" spans="1:16">
      <c r="A1933" s="263">
        <v>1932</v>
      </c>
      <c r="C1933" s="256">
        <v>45946</v>
      </c>
      <c r="D1933" s="282" t="s">
        <v>3858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3706</v>
      </c>
      <c r="E1934" s="282" t="s">
        <v>3808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3848</v>
      </c>
      <c r="P1934" s="282" t="s">
        <v>3838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3808</v>
      </c>
      <c r="G1935" s="282" t="s">
        <v>3904</v>
      </c>
      <c r="I1935" s="257">
        <v>1000000</v>
      </c>
      <c r="J1935" s="261">
        <v>1</v>
      </c>
      <c r="M1935" s="257">
        <v>1000000</v>
      </c>
      <c r="P1935" s="282" t="s">
        <v>3838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3808</v>
      </c>
      <c r="G1936" s="282" t="s">
        <v>3905</v>
      </c>
      <c r="N1936" s="257">
        <v>-1750000</v>
      </c>
      <c r="O1936" s="257" t="s">
        <v>3852</v>
      </c>
      <c r="P1936" s="282" t="s">
        <v>3838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3808</v>
      </c>
      <c r="G1937" s="282" t="s">
        <v>3757</v>
      </c>
      <c r="N1937" s="257">
        <v>-1000000</v>
      </c>
      <c r="O1937" s="257" t="s">
        <v>3854</v>
      </c>
      <c r="P1937" s="282" t="s">
        <v>3838</v>
      </c>
    </row>
    <row r="1938" spans="1:16">
      <c r="A1938" s="263">
        <v>1937</v>
      </c>
      <c r="C1938" s="256">
        <v>45946</v>
      </c>
      <c r="D1938" s="282" t="s">
        <v>3706</v>
      </c>
      <c r="G1938" s="282" t="s">
        <v>3906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3858</v>
      </c>
      <c r="G1939" s="282" t="s">
        <v>3907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3794</v>
      </c>
      <c r="G1940" s="282" t="s">
        <v>3902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3908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3909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3910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3859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3859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3911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3859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3856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3860</v>
      </c>
      <c r="G1960" s="282" t="s">
        <v>3912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3913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3564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3321</v>
      </c>
      <c r="G1967" s="282" t="s">
        <v>1814</v>
      </c>
      <c r="H1967" s="261" t="s">
        <v>3564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4113</v>
      </c>
    </row>
    <row r="1969" spans="1:14">
      <c r="A1969" s="263">
        <v>1968</v>
      </c>
      <c r="C1969" s="256">
        <v>45951</v>
      </c>
      <c r="D1969" s="282" t="s">
        <v>3125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3914</v>
      </c>
      <c r="H1970" s="261" t="s">
        <v>3915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3857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3857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3857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3860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3861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3862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3075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2848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3909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3916</v>
      </c>
      <c r="H1991" s="261" t="s">
        <v>3917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2969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3050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4114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3125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3861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3075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3321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3862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3385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3863</v>
      </c>
      <c r="F2026" s="284" t="s">
        <v>4165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3863</v>
      </c>
      <c r="F2027" s="284" t="s">
        <v>4165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3534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3067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3918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3857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3919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3920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3921</v>
      </c>
      <c r="H2036" s="261" t="s">
        <v>2814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3864</v>
      </c>
      <c r="G2037" s="282" t="s">
        <v>2969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3909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3865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3865</v>
      </c>
      <c r="G2042" s="282" t="s">
        <v>3385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3865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3865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3865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3922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3864</v>
      </c>
      <c r="G2049" s="282" t="s">
        <v>3923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3865</v>
      </c>
      <c r="G2050" s="282" t="s">
        <v>3924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3385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3925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3896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3909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3909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3866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3556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3866</v>
      </c>
      <c r="G2072" s="282" t="s">
        <v>3926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3073</v>
      </c>
      <c r="G2074" s="282" t="s">
        <v>3140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3073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3073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3073</v>
      </c>
      <c r="G2077" s="282" t="s">
        <v>3531</v>
      </c>
      <c r="H2077" s="261" t="s">
        <v>3530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3867</v>
      </c>
      <c r="G2078" s="282" t="s">
        <v>2848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3863</v>
      </c>
      <c r="G2082" s="282" t="s">
        <v>2154</v>
      </c>
      <c r="H2082" s="261" t="s">
        <v>3927</v>
      </c>
      <c r="I2082" s="257">
        <v>1100000</v>
      </c>
      <c r="J2082" s="261">
        <v>1</v>
      </c>
      <c r="L2082" s="258" t="s">
        <v>3432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3385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3867</v>
      </c>
      <c r="G2087" s="282" t="s">
        <v>3928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3901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3929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4165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4115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3556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4116</v>
      </c>
    </row>
    <row r="2095" spans="1:17">
      <c r="A2095" s="263">
        <v>2094</v>
      </c>
      <c r="C2095" s="256">
        <v>45960</v>
      </c>
      <c r="D2095" s="282" t="s">
        <v>2892</v>
      </c>
      <c r="G2095" s="282" t="s">
        <v>2848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3125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3930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3145</v>
      </c>
      <c r="H2101" s="261" t="s">
        <v>3434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3864</v>
      </c>
      <c r="G2102" s="282" t="s">
        <v>3145</v>
      </c>
      <c r="H2102" s="261" t="s">
        <v>3434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3864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2978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3931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3932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3868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3073</v>
      </c>
      <c r="G2113" s="282" t="s">
        <v>3933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3934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3935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3637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3936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3937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2892</v>
      </c>
      <c r="G2119" s="282" t="s">
        <v>3938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3864</v>
      </c>
      <c r="G2120" s="282" t="s">
        <v>3939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4165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3869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3931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4165</v>
      </c>
      <c r="G2128" s="282" t="s">
        <v>3940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3941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3942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3902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3943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3869</v>
      </c>
      <c r="G2134" s="282" t="s">
        <v>3944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3945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3676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3674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3946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4165</v>
      </c>
      <c r="G2140" s="282" t="s">
        <v>3895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3896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3564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3947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3948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3125</v>
      </c>
      <c r="G2151" s="282" t="s">
        <v>3949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3950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4166</v>
      </c>
      <c r="G2153" s="282" t="s">
        <v>3951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4117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3860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3860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3952</v>
      </c>
      <c r="H2161" s="262">
        <v>6058008060</v>
      </c>
      <c r="I2161" s="257">
        <v>1600000</v>
      </c>
      <c r="J2161" s="261">
        <v>1</v>
      </c>
      <c r="L2161" s="258" t="s">
        <v>2928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3953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3860</v>
      </c>
      <c r="G2163" s="282" t="s">
        <v>3954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3955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3870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2836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4167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4118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3956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3956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2837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2900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3950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3957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3958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3675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3708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3959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3960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3909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3961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3941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3868</v>
      </c>
      <c r="G2192" s="282" t="s">
        <v>3962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3868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3963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3932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4119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3964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3385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3965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3966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3786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3967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3968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3954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3125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3871</v>
      </c>
      <c r="G2218" s="282" t="s">
        <v>1397</v>
      </c>
      <c r="H2218" s="261" t="s">
        <v>3969</v>
      </c>
      <c r="I2218" s="257">
        <v>1200000</v>
      </c>
      <c r="J2218" s="261">
        <v>1</v>
      </c>
      <c r="L2218" s="258" t="s">
        <v>2900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3970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3971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3972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3909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4120</v>
      </c>
    </row>
    <row r="2227" spans="1:17">
      <c r="A2227" s="263">
        <v>2226</v>
      </c>
      <c r="C2227" s="256">
        <v>45973</v>
      </c>
      <c r="D2227" s="282" t="s">
        <v>3214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4121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3502</v>
      </c>
      <c r="H2228" s="261" t="s">
        <v>3501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3973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3974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3214</v>
      </c>
      <c r="G2234" s="282" t="s">
        <v>3975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3976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3950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3977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2845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3385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3872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3872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3978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3902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3979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3125</v>
      </c>
      <c r="G2252" s="282" t="s">
        <v>3949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3980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2845</v>
      </c>
      <c r="G2254" s="282" t="s">
        <v>3981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3873</v>
      </c>
      <c r="G2255" s="282" t="s">
        <v>3982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3983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3984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4122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3385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3214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4123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3964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4124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2848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3125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3726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3214</v>
      </c>
      <c r="G2272" s="282" t="s">
        <v>3985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3986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3987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3988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3385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3406</v>
      </c>
      <c r="H2279" s="261" t="s">
        <v>3407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3385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3214</v>
      </c>
      <c r="G2285" s="282" t="s">
        <v>3989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3125</v>
      </c>
      <c r="G2289" s="282" t="s">
        <v>3990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3941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3510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3991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3328</v>
      </c>
      <c r="G2293" s="282" t="s">
        <v>2978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3125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2978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3874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3214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3992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3125</v>
      </c>
      <c r="G2303" s="282" t="s">
        <v>3949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3385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3875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3875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3875</v>
      </c>
      <c r="G2311" s="282" t="s">
        <v>3993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3783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3876</v>
      </c>
      <c r="G2314" s="282" t="s">
        <v>3994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3328</v>
      </c>
      <c r="G2315" s="282" t="s">
        <v>3995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3996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4125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3910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3385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3214</v>
      </c>
      <c r="G2324" s="282" t="s">
        <v>3997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3385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3974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3214</v>
      </c>
      <c r="G2333" s="282" t="s">
        <v>3985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3874</v>
      </c>
      <c r="G2334" s="282" t="s">
        <v>3998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3935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3910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3455</v>
      </c>
      <c r="G2339" s="282" t="s">
        <v>3385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4126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4127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4128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3999</v>
      </c>
      <c r="H2343" s="261" t="s">
        <v>4000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4129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4130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4131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4132</v>
      </c>
    </row>
    <row r="2348" spans="1:17">
      <c r="A2348" s="263">
        <v>2347</v>
      </c>
      <c r="C2348" s="256">
        <v>45985</v>
      </c>
      <c r="D2348" s="282" t="s">
        <v>3214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3214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3214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3970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3214</v>
      </c>
      <c r="G2353" s="282" t="s">
        <v>3975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3455</v>
      </c>
      <c r="G2354" s="282" t="s">
        <v>4001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3877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3972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3708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3980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3878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4002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3740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3878</v>
      </c>
      <c r="G2365" s="282" t="s">
        <v>4003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3728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2968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2842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3937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4004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4005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3879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3879</v>
      </c>
      <c r="G2390" s="282" t="s">
        <v>4006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4007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3385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4008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3950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4009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3877</v>
      </c>
      <c r="G2408" s="282" t="s">
        <v>4010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4133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3674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3676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4011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3880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3637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3880</v>
      </c>
      <c r="G2421" s="282" t="s">
        <v>4012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3756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3787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3910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3881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3863</v>
      </c>
      <c r="G2426" s="282" t="s">
        <v>4013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2978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3881</v>
      </c>
      <c r="G2429" s="282" t="s">
        <v>4014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3510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3556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4165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4015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3868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3945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3882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3882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4016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3675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4017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3870</v>
      </c>
      <c r="G2454" s="282" t="s">
        <v>3952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3740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4005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3779</v>
      </c>
      <c r="G2457" s="282" t="s">
        <v>3385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4018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3779</v>
      </c>
      <c r="G2465" s="282" t="s">
        <v>3785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4019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4020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3934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3385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3214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2926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4021</v>
      </c>
      <c r="H2477" s="261" t="s">
        <v>4022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3556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4023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3214</v>
      </c>
      <c r="G2483" s="282" t="s">
        <v>3975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3971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3786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4024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3757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3932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4019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4025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3385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2848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3491</v>
      </c>
      <c r="H2498" s="261" t="s">
        <v>3500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2845</v>
      </c>
      <c r="G2499" s="282" t="s">
        <v>4026</v>
      </c>
      <c r="H2499" s="261" t="s">
        <v>4027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3041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4134</v>
      </c>
    </row>
    <row r="2502" spans="1:17">
      <c r="A2502" s="263">
        <v>2501</v>
      </c>
      <c r="C2502" s="256">
        <v>46002</v>
      </c>
      <c r="D2502" s="282" t="s">
        <v>3041</v>
      </c>
      <c r="G2502" s="282" t="s">
        <v>4028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2845</v>
      </c>
      <c r="G2503" s="282" t="s">
        <v>3981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4135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3708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4029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3491</v>
      </c>
      <c r="H2508" s="261" t="s">
        <v>3500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4030</v>
      </c>
      <c r="H2509" s="261" t="s">
        <v>4031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4032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3873</v>
      </c>
      <c r="G2515" s="282" t="s">
        <v>4033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4034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3979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3874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4035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4036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3874</v>
      </c>
      <c r="G2523" s="282" t="s">
        <v>3998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4037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3779</v>
      </c>
      <c r="G2527" s="282" t="s">
        <v>3385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3767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3385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2926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2848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3742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3943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3950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4038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3779</v>
      </c>
      <c r="G2544" s="282" t="s">
        <v>3785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4039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4040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3909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4165</v>
      </c>
      <c r="G2553" s="282" t="s">
        <v>4041</v>
      </c>
      <c r="H2553" s="261" t="s">
        <v>4042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3385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4043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2926</v>
      </c>
      <c r="G2561" s="282" t="s">
        <v>4044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3883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3063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3883</v>
      </c>
      <c r="G2569" s="282" t="s">
        <v>4045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3756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4046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2978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4047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3955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4048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3787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3964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2848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4049</v>
      </c>
      <c r="H2588" s="261" t="s">
        <v>4050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3073</v>
      </c>
      <c r="G2589" s="282" t="s">
        <v>3386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3073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3073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3073</v>
      </c>
      <c r="G2592" s="282" t="s">
        <v>4051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3125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3125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3883</v>
      </c>
      <c r="G2596" s="282" t="s">
        <v>2969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3491</v>
      </c>
      <c r="H2597" s="261" t="s">
        <v>3500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4052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3980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3859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3884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4053</v>
      </c>
      <c r="H2607" s="261" t="s">
        <v>4054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3909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3884</v>
      </c>
      <c r="G2612" s="282" t="s">
        <v>4055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3883</v>
      </c>
      <c r="G2613" s="282" t="s">
        <v>4056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3859</v>
      </c>
      <c r="G2614" s="282" t="s">
        <v>4057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3073</v>
      </c>
      <c r="G2615" s="282" t="s">
        <v>4058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4059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3983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4060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4036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4061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4062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4019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4063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3510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3125</v>
      </c>
      <c r="G2633" s="282" t="s">
        <v>4064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4136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4065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4137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4066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4067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4138</v>
      </c>
    </row>
    <row r="2641" spans="1:17">
      <c r="A2641" s="263">
        <v>2640</v>
      </c>
      <c r="C2641" s="256">
        <v>46020</v>
      </c>
      <c r="D2641" s="282" t="s">
        <v>3321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4139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3321</v>
      </c>
      <c r="G2644" s="282" t="s">
        <v>3761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2926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3909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3974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4140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3957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4068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4004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4069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4070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2926</v>
      </c>
      <c r="G2656" s="282" t="s">
        <v>4071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4072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4141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3674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4073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3945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4074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3676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4005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3708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4011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3637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3885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4075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3886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3909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3856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4076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3885</v>
      </c>
      <c r="G2681" s="282" t="s">
        <v>4077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3886</v>
      </c>
      <c r="G2682" s="282" t="s">
        <v>4078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4276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3740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3887</v>
      </c>
      <c r="G2685" s="282" t="s">
        <v>4079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4080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3004</v>
      </c>
      <c r="G2693" s="282" t="s">
        <v>4081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4082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3757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3987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4083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3916</v>
      </c>
      <c r="H2698" s="261" t="s">
        <v>3917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3894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4084</v>
      </c>
      <c r="H2704" s="261" t="s">
        <v>4085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3970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4023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4086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3883</v>
      </c>
      <c r="G2710" s="282" t="s">
        <v>3951</v>
      </c>
      <c r="H2710" s="261" t="s">
        <v>4087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3883</v>
      </c>
      <c r="G2711" s="282" t="s">
        <v>4088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4089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3883</v>
      </c>
      <c r="G2718" s="282" t="s">
        <v>4090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3757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4091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3083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3888</v>
      </c>
      <c r="G2723" s="282" t="s">
        <v>3491</v>
      </c>
      <c r="H2723" s="261" t="s">
        <v>3500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3888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3909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4092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4093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3905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3996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3889</v>
      </c>
      <c r="G2735" s="282" t="s">
        <v>4094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4095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4096</v>
      </c>
      <c r="H2738" s="261" t="s">
        <v>4097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4165</v>
      </c>
      <c r="G2742" s="282" t="s">
        <v>4098</v>
      </c>
      <c r="H2742" s="261" t="s">
        <v>4099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3961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4086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3631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4142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4039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4040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3192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3890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3125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4065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4100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3891</v>
      </c>
      <c r="G2770" s="282" t="s">
        <v>4101</v>
      </c>
      <c r="H2770" s="261" t="s">
        <v>4102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3491</v>
      </c>
      <c r="H2771" s="261" t="s">
        <v>3500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4103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3913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3890</v>
      </c>
      <c r="G2776" s="282" t="s">
        <v>4104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3125</v>
      </c>
      <c r="G2777" s="282" t="s">
        <v>4105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3983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3073</v>
      </c>
      <c r="G2779" s="282" t="s">
        <v>2848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3894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3779</v>
      </c>
      <c r="G2781" s="282" t="s">
        <v>4106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3779</v>
      </c>
      <c r="G2782" s="282" t="s">
        <v>3785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3073</v>
      </c>
      <c r="G2783" s="282" t="s">
        <v>4107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3192</v>
      </c>
      <c r="G2784" s="282" t="s">
        <v>3789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4108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4078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3073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4165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3779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3779</v>
      </c>
      <c r="G2801" s="282" t="s">
        <v>4109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3884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3884</v>
      </c>
      <c r="G2803" s="282" t="s">
        <v>4055</v>
      </c>
      <c r="N2803" s="257">
        <v>-1100000</v>
      </c>
      <c r="Q2803" s="282" t="s">
        <v>4143</v>
      </c>
    </row>
    <row r="2804" spans="1:17">
      <c r="A2804" s="263">
        <v>2803</v>
      </c>
      <c r="C2804" s="256">
        <v>46039</v>
      </c>
      <c r="D2804" s="282" t="s">
        <v>3125</v>
      </c>
      <c r="G2804" s="282" t="s">
        <v>2146</v>
      </c>
      <c r="H2804" s="261" t="s">
        <v>2964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3090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4015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3073</v>
      </c>
      <c r="G2808" s="282" t="s">
        <v>4058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3626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3808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4145</v>
      </c>
      <c r="P2811" s="282" t="s">
        <v>4146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3808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4148</v>
      </c>
      <c r="P2812" s="282" t="s">
        <v>3838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4154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4150</v>
      </c>
      <c r="P2813" s="282" t="s">
        <v>4151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3807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4155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4157</v>
      </c>
      <c r="P2815" s="282" t="s">
        <v>4158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3970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3860</v>
      </c>
      <c r="G2819" s="282" t="s">
        <v>4168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4169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4170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3880</v>
      </c>
      <c r="G2822" s="282" t="s">
        <v>3491</v>
      </c>
      <c r="H2822" s="261" t="s">
        <v>3500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4183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4184</v>
      </c>
    </row>
    <row r="2824" spans="1:17">
      <c r="A2824" s="263">
        <v>2823</v>
      </c>
      <c r="C2824" s="256">
        <v>46043</v>
      </c>
      <c r="D2824" s="282" t="s">
        <v>3868</v>
      </c>
      <c r="G2824" s="282" t="s">
        <v>3728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4160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4089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4185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4186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4161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4161</v>
      </c>
      <c r="G2842" s="282" t="s">
        <v>3894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4160</v>
      </c>
      <c r="G2843" s="282" t="s">
        <v>4171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4093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3980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4172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3868</v>
      </c>
      <c r="G2847" s="282" t="s">
        <v>4173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4174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3125</v>
      </c>
      <c r="G2849" s="282" t="s">
        <v>3949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4175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3880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3760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3941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4009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4176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4177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4020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3740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3732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4178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4162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4162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4162</v>
      </c>
      <c r="G2874" s="282" t="s">
        <v>3894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3884</v>
      </c>
      <c r="G2875" s="282" t="s">
        <v>4084</v>
      </c>
      <c r="H2875" s="261" t="s">
        <v>4085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3884</v>
      </c>
      <c r="G2876" s="282" t="s">
        <v>4179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3884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4162</v>
      </c>
      <c r="G2883" s="282" t="s">
        <v>4180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3884</v>
      </c>
      <c r="G2884" s="282" t="s">
        <v>4181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4161</v>
      </c>
      <c r="G2885" s="282" t="s">
        <v>4182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3941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3808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4252</v>
      </c>
      <c r="Q2888" s="282" t="s">
        <v>4251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4106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4086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3856</v>
      </c>
      <c r="G2896" s="282" t="s">
        <v>4277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3971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3626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3927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4278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4084</v>
      </c>
      <c r="H2901" s="261" t="s">
        <v>4085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2845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4279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4269</v>
      </c>
      <c r="H2907" s="261" t="s">
        <v>4268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4271</v>
      </c>
      <c r="H2908" s="261" t="s">
        <v>4270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3957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4280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4281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3708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4063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4282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4283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2837</v>
      </c>
      <c r="G2916" s="282" t="s">
        <v>3895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4011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2845</v>
      </c>
      <c r="G2918" s="282" t="s">
        <v>3981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4284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3674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3676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3996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3894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4285</v>
      </c>
      <c r="H2931" s="261" t="s">
        <v>4286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3910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3945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3941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3958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3937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4287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4288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3192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4289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4290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3740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3041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4291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3041</v>
      </c>
      <c r="G2957" s="282" t="s">
        <v>4028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3675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3491</v>
      </c>
      <c r="H2961" s="261" t="s">
        <v>3500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4273</v>
      </c>
      <c r="G2962" s="282" t="s">
        <v>4292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4273</v>
      </c>
      <c r="G2963" s="282" t="s">
        <v>4293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4294</v>
      </c>
      <c r="H2965" s="261" t="s">
        <v>4295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4296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3874</v>
      </c>
      <c r="G2967" s="282" t="s">
        <v>4297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3531</v>
      </c>
      <c r="H2971" s="261" t="s">
        <v>3530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4298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2848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3863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3863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4030</v>
      </c>
      <c r="H2984" s="261" t="s">
        <v>4031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2848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4089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4065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4543</v>
      </c>
      <c r="H2994" s="261" t="s">
        <v>3066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3090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4299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4300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3857</v>
      </c>
      <c r="G3002" s="282" t="s">
        <v>4301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4302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3192</v>
      </c>
      <c r="G3004" s="282" t="s">
        <v>3789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4303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3941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3757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2926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2926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2926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2926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2926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2978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4165</v>
      </c>
      <c r="G3017" s="282" t="s">
        <v>3406</v>
      </c>
      <c r="H3017" s="261" t="s">
        <v>3407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3960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4304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3896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4274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4274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4305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4306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4306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4307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4172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3856</v>
      </c>
      <c r="G3038" s="282" t="s">
        <v>1988</v>
      </c>
      <c r="H3038" s="261" t="s">
        <v>3564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4274</v>
      </c>
      <c r="G3041" s="282" t="s">
        <v>4308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4019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4005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3932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3868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4184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4309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4184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4310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3786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4311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3877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3192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3192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2978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3955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4312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4096</v>
      </c>
      <c r="H3077" s="261" t="s">
        <v>4097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4015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2848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4313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3934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4314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3491</v>
      </c>
      <c r="H3097" s="261" t="s">
        <v>3500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2926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3899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4315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4178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4302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4316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4317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4318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3328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3876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4319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4320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2926</v>
      </c>
      <c r="G3119" s="282" t="s">
        <v>4321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4005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3876</v>
      </c>
      <c r="G3121" s="282" t="s">
        <v>3994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3125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3865</v>
      </c>
      <c r="G3126" s="282" t="s">
        <v>2978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4322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4323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3950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3192</v>
      </c>
      <c r="G3135" s="282" t="s">
        <v>4324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2845</v>
      </c>
      <c r="G3137" s="282" t="s">
        <v>4106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2845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2845</v>
      </c>
      <c r="G3139" s="282" t="s">
        <v>4325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4275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3857</v>
      </c>
      <c r="G3141" s="282" t="s">
        <v>3491</v>
      </c>
      <c r="H3141" s="261" t="s">
        <v>3500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4165</v>
      </c>
      <c r="G3145" s="282" t="s">
        <v>1616</v>
      </c>
      <c r="H3145" s="261" t="s">
        <v>4102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3328</v>
      </c>
      <c r="G3147" s="282" t="s">
        <v>3995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4275</v>
      </c>
      <c r="G3148" s="282" t="s">
        <v>4326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3125</v>
      </c>
      <c r="G3149" s="282" t="s">
        <v>3949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2845</v>
      </c>
      <c r="G3150" s="282" t="s">
        <v>3981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3957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3935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3877</v>
      </c>
      <c r="G3153" s="282" t="s">
        <v>4328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4329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4011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3145</v>
      </c>
      <c r="H3161" s="261" t="s">
        <v>3434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3934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3674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3954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3676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3491</v>
      </c>
      <c r="H3168" s="261" t="s">
        <v>3500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4330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4089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4330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2845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3631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4489</v>
      </c>
    </row>
    <row r="3182" spans="1:17">
      <c r="A3182" s="263">
        <v>3181</v>
      </c>
      <c r="C3182" s="256">
        <v>46085</v>
      </c>
      <c r="D3182" s="282" t="s">
        <v>2845</v>
      </c>
      <c r="E3182" s="282" t="s">
        <v>3808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4499</v>
      </c>
      <c r="P3182" s="282" t="s">
        <v>4500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3857</v>
      </c>
      <c r="G3185" s="282" t="s">
        <v>4509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2926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2926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4015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4063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4289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3740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2845</v>
      </c>
      <c r="G3195" s="282" t="s">
        <v>3981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4510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4086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4511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4005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4005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3865</v>
      </c>
      <c r="G3201" s="282" t="s">
        <v>4327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4512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4513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4506</v>
      </c>
      <c r="G3205" s="282" t="s">
        <v>2323</v>
      </c>
      <c r="H3205" s="261" t="s">
        <v>3090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4514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2975</v>
      </c>
      <c r="H3210" s="261" t="s">
        <v>2963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4502</v>
      </c>
      <c r="G3211" s="282" t="s">
        <v>3916</v>
      </c>
      <c r="H3211" s="261" t="s">
        <v>3917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4502</v>
      </c>
      <c r="G3213" s="282" t="s">
        <v>4515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2845</v>
      </c>
      <c r="G3214" s="282" t="s">
        <v>2845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3675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4506</v>
      </c>
      <c r="G3216" s="282" t="s">
        <v>4516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3556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3491</v>
      </c>
      <c r="H3223" s="261" t="s">
        <v>3500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3757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4063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3880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3880</v>
      </c>
      <c r="G3230" s="282" t="s">
        <v>3954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3856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3954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3808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3808</v>
      </c>
      <c r="G3236" s="282" t="s">
        <v>1814</v>
      </c>
      <c r="H3236" s="261" t="s">
        <v>4065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2848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4540</v>
      </c>
      <c r="E3239" s="282" t="s">
        <v>2325</v>
      </c>
      <c r="G3239" s="282" t="s">
        <v>4544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3808</v>
      </c>
      <c r="G3240" s="282" t="s">
        <v>1111</v>
      </c>
      <c r="N3240" s="257">
        <v>-880000</v>
      </c>
      <c r="Q3240" s="282" t="s">
        <v>4220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3889</v>
      </c>
      <c r="E3241" s="282" t="s">
        <v>3808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4220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4220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3110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2848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4706</v>
      </c>
      <c r="G3248" s="282" t="s">
        <v>4707</v>
      </c>
      <c r="H3248" s="261" t="s">
        <v>4708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4545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4546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4547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4548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4086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4755</v>
      </c>
      <c r="G3258" s="282" t="s">
        <v>4756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4541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4578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3896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4549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4550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4523</v>
      </c>
      <c r="H3266" s="261" t="s">
        <v>4524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4551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3948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3110</v>
      </c>
      <c r="G3270" s="282" t="s">
        <v>4552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3954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4005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3954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4542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4542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4542</v>
      </c>
      <c r="G3283" s="282" t="s">
        <v>4553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3708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4554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3889</v>
      </c>
      <c r="G3286" s="282" t="s">
        <v>4555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3910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4558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3125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3125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4527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3359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2848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3877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4741</v>
      </c>
      <c r="E3300" s="284"/>
      <c r="G3300" s="282" t="s">
        <v>4742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4741</v>
      </c>
      <c r="E3301" s="284"/>
      <c r="G3301" s="282" t="s">
        <v>4743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4570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3877</v>
      </c>
      <c r="E3303" s="284"/>
      <c r="G3303" s="282" t="s">
        <v>4571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4572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3706</v>
      </c>
      <c r="E3305" s="284"/>
      <c r="G3305" s="282" t="s">
        <v>3491</v>
      </c>
      <c r="H3305" s="261" t="s">
        <v>3500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4573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3955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4564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3631</v>
      </c>
      <c r="F3316" s="284" t="s">
        <v>4574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4575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4577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4581</v>
      </c>
      <c r="F3322" s="284" t="s">
        <v>4579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4581</v>
      </c>
      <c r="F3323" s="284" t="s">
        <v>4580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2926</v>
      </c>
      <c r="G3324" s="282" t="s">
        <v>4321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3910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3125</v>
      </c>
      <c r="G3326" s="282" t="s">
        <v>3949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4582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4015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4585</v>
      </c>
      <c r="F3333" s="284" t="s">
        <v>4583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4592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3706</v>
      </c>
      <c r="G3336" s="282" t="s">
        <v>3706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4594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3808</v>
      </c>
      <c r="F3343" s="284" t="s">
        <v>4596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4597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3808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4597</v>
      </c>
      <c r="Q3344" s="282" t="s">
        <v>4267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3808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4599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4005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3808</v>
      </c>
      <c r="F3348" s="284" t="s">
        <v>4602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4603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3808</v>
      </c>
      <c r="F3349" s="284" t="s">
        <v>4605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4606</v>
      </c>
      <c r="Q3349" s="282" t="s">
        <v>4607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3808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3808</v>
      </c>
      <c r="F3351" s="284" t="s">
        <v>4610</v>
      </c>
      <c r="G3351" s="282" t="s">
        <v>4026</v>
      </c>
      <c r="H3351" s="261" t="s">
        <v>4027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3808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4612</v>
      </c>
      <c r="Q3352" s="282" t="s">
        <v>4500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3808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4614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3808</v>
      </c>
      <c r="G3354" s="282" t="s">
        <v>2848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4616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3808</v>
      </c>
      <c r="G3355" s="282" t="s">
        <v>1994</v>
      </c>
      <c r="H3355" s="261" t="s">
        <v>3510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3808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4619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4619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3808</v>
      </c>
      <c r="G3360" s="282" t="s">
        <v>2848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4622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3808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3808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4776</v>
      </c>
      <c r="G3364" s="282" t="s">
        <v>2234</v>
      </c>
      <c r="J3364" s="261">
        <v>1</v>
      </c>
      <c r="O3364" s="257" t="s">
        <v>4625</v>
      </c>
      <c r="Q3364" s="282" t="s">
        <v>4626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3808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3808</v>
      </c>
      <c r="G3366" s="282" t="s">
        <v>2848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3808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3808</v>
      </c>
      <c r="F3368" s="284" t="s">
        <v>4632</v>
      </c>
      <c r="G3368" s="282" t="s">
        <v>4084</v>
      </c>
      <c r="H3368" s="261" t="s">
        <v>4085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4631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3808</v>
      </c>
      <c r="F3369" s="284">
        <v>51300</v>
      </c>
      <c r="G3369" s="282" t="s">
        <v>4633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4631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4635</v>
      </c>
      <c r="E3370" s="282" t="s">
        <v>3808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4640</v>
      </c>
      <c r="Q3370" s="282" t="s">
        <v>5120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3808</v>
      </c>
      <c r="F3371" s="284" t="s">
        <v>4642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4643</v>
      </c>
      <c r="P3371" s="282" t="s">
        <v>4644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3808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4643</v>
      </c>
      <c r="P3372" s="282" t="s">
        <v>4644</v>
      </c>
      <c r="Q3372" s="282" t="s">
        <v>4267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3808</v>
      </c>
      <c r="G3373" s="282" t="s">
        <v>3556</v>
      </c>
      <c r="I3373" s="257">
        <v>300000</v>
      </c>
      <c r="J3373" s="261">
        <v>1</v>
      </c>
      <c r="M3373" s="257">
        <v>300000</v>
      </c>
      <c r="O3373" s="257" t="s">
        <v>4643</v>
      </c>
      <c r="P3373" s="282" t="s">
        <v>4644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3779</v>
      </c>
      <c r="E3374" s="282" t="s">
        <v>3808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4647</v>
      </c>
      <c r="P3374" s="282" t="s">
        <v>4648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3808</v>
      </c>
      <c r="F3375" s="284" t="s">
        <v>4650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4652</v>
      </c>
      <c r="P3375" s="282" t="s">
        <v>4653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3808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3808</v>
      </c>
      <c r="F3377" s="284">
        <v>3333181865047</v>
      </c>
      <c r="G3377" s="282" t="s">
        <v>4655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3808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3808</v>
      </c>
      <c r="G3380" s="282" t="s">
        <v>4459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3808</v>
      </c>
      <c r="G3381" s="282" t="s">
        <v>4658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3808</v>
      </c>
      <c r="G3382" s="282" t="s">
        <v>4659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3808</v>
      </c>
      <c r="F3383" s="284" t="s">
        <v>4661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3954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4635</v>
      </c>
      <c r="G3386" s="282" t="s">
        <v>4635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4594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4594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3631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4672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3779</v>
      </c>
      <c r="E3393" s="282" t="s">
        <v>3631</v>
      </c>
      <c r="F3393" s="284">
        <v>972</v>
      </c>
      <c r="G3393" s="282" t="s">
        <v>2134</v>
      </c>
      <c r="H3393" s="261" t="s">
        <v>4673</v>
      </c>
      <c r="I3393" s="257">
        <v>0</v>
      </c>
      <c r="J3393" s="261">
        <v>1</v>
      </c>
      <c r="M3393" s="257">
        <v>0</v>
      </c>
      <c r="Q3393" s="282" t="s">
        <v>4672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3808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3808</v>
      </c>
      <c r="F3395" s="284">
        <v>1068327224</v>
      </c>
      <c r="G3395" s="282" t="s">
        <v>4559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3808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4676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4664</v>
      </c>
      <c r="E3397" s="282" t="s">
        <v>3808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4664</v>
      </c>
      <c r="E3398" s="282" t="s">
        <v>3808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4664</v>
      </c>
      <c r="E3399" s="282" t="s">
        <v>3808</v>
      </c>
      <c r="G3399" s="282" t="s">
        <v>4678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3875</v>
      </c>
      <c r="E3400" s="282" t="s">
        <v>3808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3941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3950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4664</v>
      </c>
      <c r="G3403" s="282" t="s">
        <v>4683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3875</v>
      </c>
      <c r="G3404" s="282" t="s">
        <v>3993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3757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3960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3808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3808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4685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3808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4685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4689</v>
      </c>
      <c r="E3410" s="282" t="s">
        <v>3808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5121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3808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4693</v>
      </c>
      <c r="P3411" s="282" t="s">
        <v>4694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3808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4693</v>
      </c>
      <c r="P3412" s="257" t="s">
        <v>4694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2845</v>
      </c>
      <c r="E3413" s="282" t="s">
        <v>4165</v>
      </c>
      <c r="F3413" s="284">
        <v>1</v>
      </c>
      <c r="G3413" s="282" t="s">
        <v>1694</v>
      </c>
      <c r="H3413" s="261" t="s">
        <v>4441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2845</v>
      </c>
      <c r="E3414" s="282" t="s">
        <v>3808</v>
      </c>
      <c r="G3414" s="282" t="s">
        <v>4696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3808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3808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4699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3808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4700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2926</v>
      </c>
      <c r="E3419" s="282" t="s">
        <v>3808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4702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4689</v>
      </c>
      <c r="G3422" s="282" t="s">
        <v>4689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3779</v>
      </c>
      <c r="G3423" s="282" t="s">
        <v>3779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4709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3954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4285</v>
      </c>
      <c r="H3427" s="261" t="s">
        <v>4286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4711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3808</v>
      </c>
      <c r="F3429" s="284" t="s">
        <v>4713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4714</v>
      </c>
      <c r="P3429" s="282" t="s">
        <v>4715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3808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3808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4718</v>
      </c>
      <c r="P3431" s="282" t="s">
        <v>4694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3808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4718</v>
      </c>
      <c r="P3432" s="257" t="s">
        <v>4694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3808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4718</v>
      </c>
      <c r="P3433" s="257" t="s">
        <v>4694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4720</v>
      </c>
      <c r="E3434" s="282" t="s">
        <v>3808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3808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4720</v>
      </c>
      <c r="G3437" s="282" t="s">
        <v>4720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4594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3779</v>
      </c>
      <c r="E3439" s="282" t="s">
        <v>4165</v>
      </c>
      <c r="F3439" s="284" t="s">
        <v>4729</v>
      </c>
      <c r="G3439" s="282" t="s">
        <v>2134</v>
      </c>
      <c r="H3439" s="261" t="s">
        <v>1179</v>
      </c>
      <c r="J3439" s="261">
        <v>1</v>
      </c>
      <c r="Q3439" s="282" t="s">
        <v>4165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3808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4730</v>
      </c>
      <c r="P3444" s="282" t="s">
        <v>4731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3808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4733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3808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4733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3808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4733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4832</v>
      </c>
      <c r="G3448" s="282" t="s">
        <v>2968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3808</v>
      </c>
      <c r="G3449" s="282" t="s">
        <v>2848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3808</v>
      </c>
      <c r="G3450" s="282" t="s">
        <v>3964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3808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3808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3808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3808</v>
      </c>
      <c r="F3454" s="284" t="s">
        <v>4661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4740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5455</v>
      </c>
      <c r="G3463" s="282" t="s">
        <v>5455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3808</v>
      </c>
      <c r="G3465" s="282" t="s">
        <v>4106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3808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4748</v>
      </c>
      <c r="Q3466" s="282" t="s">
        <v>4749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3808</v>
      </c>
      <c r="G3467" s="282" t="s">
        <v>4767</v>
      </c>
      <c r="I3467" s="257">
        <v>300000</v>
      </c>
      <c r="J3467" s="261">
        <v>1</v>
      </c>
      <c r="M3467" s="257">
        <v>300000</v>
      </c>
      <c r="Q3467" s="282" t="s">
        <v>4749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3808</v>
      </c>
      <c r="G3468" s="282" t="s">
        <v>4459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4757</v>
      </c>
      <c r="E3474" s="282" t="s">
        <v>3808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4760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4757</v>
      </c>
      <c r="E3475" s="282" t="s">
        <v>3808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4760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3779</v>
      </c>
      <c r="E3476" s="282" t="s">
        <v>3808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3779</v>
      </c>
      <c r="E3477" s="282" t="s">
        <v>3808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3110</v>
      </c>
      <c r="E3478" s="282" t="s">
        <v>3808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3808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5147</v>
      </c>
      <c r="G3480" s="282" t="s">
        <v>5148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3954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4757</v>
      </c>
      <c r="G3484" s="282" t="s">
        <v>4757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4744</v>
      </c>
      <c r="H3486" s="261" t="s">
        <v>4745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3381</v>
      </c>
      <c r="E3487" s="282" t="s">
        <v>3808</v>
      </c>
      <c r="G3487" s="282" t="s">
        <v>4770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3808</v>
      </c>
      <c r="G3488" s="282" t="s">
        <v>1814</v>
      </c>
      <c r="H3488" s="261" t="s">
        <v>4065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3808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3808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3808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3808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3808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3808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3808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3381</v>
      </c>
      <c r="G3496" s="282" t="s">
        <v>4775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4779</v>
      </c>
      <c r="E3497" s="282" t="s">
        <v>3808</v>
      </c>
      <c r="G3497" s="282" t="s">
        <v>4106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3808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3808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4783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3808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4783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3808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3808</v>
      </c>
      <c r="G3502" s="282" t="s">
        <v>1457</v>
      </c>
      <c r="H3502" s="261" t="s">
        <v>4436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3808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4267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3808</v>
      </c>
      <c r="G3504" s="282" t="s">
        <v>4788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3808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3808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2926</v>
      </c>
      <c r="G3508" s="282" t="s">
        <v>2926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4594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3083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4791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3378</v>
      </c>
      <c r="G3511" s="282" t="s">
        <v>2848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4661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4594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3779</v>
      </c>
      <c r="G3515" s="282" t="s">
        <v>3779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3631</v>
      </c>
      <c r="F3517" s="284" t="s">
        <v>4796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3884</v>
      </c>
      <c r="E3519" s="282" t="s">
        <v>3808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3808</v>
      </c>
      <c r="F3520" s="284">
        <v>1485</v>
      </c>
      <c r="G3520" s="282" t="s">
        <v>4231</v>
      </c>
      <c r="H3520" s="261" t="s">
        <v>4467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4799</v>
      </c>
      <c r="P3520" s="282" t="s">
        <v>4800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3808</v>
      </c>
      <c r="F3521" s="284" t="s">
        <v>4802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4803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3808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3808</v>
      </c>
      <c r="F3523" s="284" t="s">
        <v>4816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4806</v>
      </c>
      <c r="P3523" s="282" t="s">
        <v>4807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3808</v>
      </c>
      <c r="G3524" s="282" t="s">
        <v>1988</v>
      </c>
      <c r="H3524" s="261" t="s">
        <v>3564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3556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4811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3808</v>
      </c>
      <c r="F3527" s="284" t="s">
        <v>4815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4812</v>
      </c>
      <c r="P3527" s="282" t="s">
        <v>4813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3808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4812</v>
      </c>
      <c r="P3528" s="257" t="s">
        <v>4813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3808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4812</v>
      </c>
      <c r="P3529" s="257" t="s">
        <v>4813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3808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3808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4676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3808</v>
      </c>
      <c r="F3532" s="284">
        <v>1068327224</v>
      </c>
      <c r="G3532" s="282" t="s">
        <v>4559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3808</v>
      </c>
      <c r="G3533" s="282" t="s">
        <v>2971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3440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2845</v>
      </c>
      <c r="E3534" s="282" t="s">
        <v>3808</v>
      </c>
      <c r="G3534" s="282" t="s">
        <v>4823</v>
      </c>
      <c r="H3534" s="261" t="s">
        <v>4824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3808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3808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4827</v>
      </c>
      <c r="P3536" s="282" t="s">
        <v>4500</v>
      </c>
      <c r="Q3536" s="282" t="s">
        <v>4200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4860</v>
      </c>
      <c r="E3537" s="282" t="s">
        <v>3808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4829</v>
      </c>
    </row>
    <row r="3538" spans="1:17">
      <c r="A3538" s="263">
        <v>3537</v>
      </c>
      <c r="C3538" s="256">
        <v>46119</v>
      </c>
      <c r="D3538" s="282" t="s">
        <v>3884</v>
      </c>
      <c r="G3538" s="282" t="s">
        <v>3884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3631</v>
      </c>
      <c r="F3540" s="284" t="s">
        <v>4583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4834</v>
      </c>
    </row>
    <row r="3541" spans="1:17">
      <c r="A3541" s="263">
        <v>3540</v>
      </c>
      <c r="C3541" s="256">
        <v>46120</v>
      </c>
      <c r="D3541" s="282" t="s">
        <v>3110</v>
      </c>
      <c r="G3541" s="282" t="s">
        <v>4552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2926</v>
      </c>
      <c r="E3542" s="282" t="s">
        <v>5003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4837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3808</v>
      </c>
      <c r="G3543" s="282" t="s">
        <v>4839</v>
      </c>
      <c r="I3543" s="257">
        <v>1200000</v>
      </c>
      <c r="J3543" s="261">
        <v>1</v>
      </c>
      <c r="M3543" s="257">
        <v>1200000</v>
      </c>
      <c r="P3543" s="282" t="s">
        <v>4840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3808</v>
      </c>
      <c r="G3544" s="282" t="s">
        <v>3502</v>
      </c>
      <c r="H3544" s="261" t="s">
        <v>3501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3808</v>
      </c>
      <c r="F3545" s="284" t="s">
        <v>4843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4844</v>
      </c>
      <c r="P3545" s="282" t="s">
        <v>4845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3808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4847</v>
      </c>
      <c r="P3546" s="282" t="s">
        <v>4500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3808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4847</v>
      </c>
      <c r="P3547" s="257" t="s">
        <v>4500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3808</v>
      </c>
      <c r="G3548" s="282" t="s">
        <v>4459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4847</v>
      </c>
      <c r="P3548" s="282" t="s">
        <v>4500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3808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4851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4779</v>
      </c>
      <c r="G3551" s="282" t="s">
        <v>4779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4852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2819</v>
      </c>
      <c r="E3553" s="282" t="s">
        <v>3808</v>
      </c>
      <c r="F3553" s="284" t="s">
        <v>4661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4853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3808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4855</v>
      </c>
      <c r="P3554" s="282" t="s">
        <v>4856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4594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3378</v>
      </c>
      <c r="G3561" s="282" t="s">
        <v>3378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3941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3857</v>
      </c>
      <c r="G3563" s="282" t="s">
        <v>4862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3808</v>
      </c>
      <c r="F3565" s="284" t="s">
        <v>4868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4869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4871</v>
      </c>
      <c r="E3566" s="282" t="s">
        <v>3808</v>
      </c>
      <c r="F3566" s="284" t="s">
        <v>4661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4876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3808</v>
      </c>
      <c r="G3568" s="282" t="s">
        <v>4877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3808</v>
      </c>
      <c r="F3569" s="284" t="s">
        <v>4879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3808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3808</v>
      </c>
      <c r="F3571" s="284" t="s">
        <v>4882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4883</v>
      </c>
      <c r="P3571" s="282" t="s">
        <v>4884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3808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4886</v>
      </c>
      <c r="P3572" s="282" t="s">
        <v>4887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3808</v>
      </c>
      <c r="F3573" s="284" t="s">
        <v>4889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4890</v>
      </c>
      <c r="P3573" s="282" t="s">
        <v>4891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3808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3808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4676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3808</v>
      </c>
      <c r="F3577" s="284">
        <v>1068327224</v>
      </c>
      <c r="G3577" s="282" t="s">
        <v>4559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3808</v>
      </c>
      <c r="G3578" s="282" t="s">
        <v>2971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3440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3808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4896</v>
      </c>
      <c r="P3579" s="282" t="s">
        <v>4897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3808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4896</v>
      </c>
      <c r="P3580" s="282" t="s">
        <v>4897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4274</v>
      </c>
      <c r="E3581" s="282" t="s">
        <v>3808</v>
      </c>
      <c r="F3581" s="284" t="s">
        <v>4900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4901</v>
      </c>
      <c r="P3581" s="282" t="s">
        <v>4902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3378</v>
      </c>
      <c r="E3582" s="282" t="s">
        <v>3808</v>
      </c>
      <c r="G3582" s="282" t="s">
        <v>4459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3876</v>
      </c>
      <c r="E3583" s="282" t="s">
        <v>3808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4907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3876</v>
      </c>
      <c r="E3584" s="282" t="s">
        <v>3808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4907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3808</v>
      </c>
      <c r="G3585" s="282" t="s">
        <v>4905</v>
      </c>
      <c r="H3585" s="261" t="s">
        <v>4906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3808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3808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3808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3808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4909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4779</v>
      </c>
      <c r="E3592" s="282" t="s">
        <v>3808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4912</v>
      </c>
      <c r="P3592" s="282" t="s">
        <v>4913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3808</v>
      </c>
      <c r="G3593" s="282" t="s">
        <v>4915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3808</v>
      </c>
      <c r="G3594" s="282" t="s">
        <v>4917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3808</v>
      </c>
      <c r="G3595" s="282" t="s">
        <v>4918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3808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3808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3808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2819</v>
      </c>
      <c r="G3600" s="282" t="s">
        <v>4922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4023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4871</v>
      </c>
      <c r="G3602" s="282" t="s">
        <v>4923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4927</v>
      </c>
      <c r="G3603" s="282" t="s">
        <v>4932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3808</v>
      </c>
      <c r="F3604" s="284" t="s">
        <v>4661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3808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5123</v>
      </c>
      <c r="Q3605" s="282" t="s">
        <v>5122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4924</v>
      </c>
      <c r="E3606" s="282" t="s">
        <v>3808</v>
      </c>
      <c r="F3606" s="284" t="s">
        <v>4661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4936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3125</v>
      </c>
      <c r="E3607" s="282" t="s">
        <v>3808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4267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3808</v>
      </c>
      <c r="F3608" s="284" t="s">
        <v>4661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3808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3808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4940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3631</v>
      </c>
      <c r="F3611" s="284" t="s">
        <v>4944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3970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4924</v>
      </c>
      <c r="G3613" s="282" t="s">
        <v>4945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3125</v>
      </c>
      <c r="G3614" s="282" t="s">
        <v>2929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3125</v>
      </c>
      <c r="G3615" s="282" t="s">
        <v>3125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3808</v>
      </c>
      <c r="F3616" s="284" t="s">
        <v>4947</v>
      </c>
      <c r="G3616" s="282" t="s">
        <v>4947</v>
      </c>
      <c r="H3616" s="261" t="s">
        <v>4947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3808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2819</v>
      </c>
      <c r="E3618" s="282" t="s">
        <v>3808</v>
      </c>
      <c r="F3618" s="284" t="s">
        <v>4949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4950</v>
      </c>
      <c r="P3618" s="282" t="s">
        <v>4951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3125</v>
      </c>
      <c r="E3619" s="282" t="s">
        <v>3808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3808</v>
      </c>
      <c r="F3620" s="284" t="s">
        <v>4954</v>
      </c>
      <c r="G3620" s="282" t="s">
        <v>1184</v>
      </c>
      <c r="H3620" s="261" t="s">
        <v>4954</v>
      </c>
      <c r="I3620" s="257">
        <v>1300000</v>
      </c>
      <c r="J3620" s="261">
        <v>1</v>
      </c>
      <c r="M3620" s="257">
        <v>1300000</v>
      </c>
      <c r="O3620" s="257" t="s">
        <v>4955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4968</v>
      </c>
      <c r="E3621" s="282" t="s">
        <v>3808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4957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4968</v>
      </c>
      <c r="E3622" s="282" t="s">
        <v>3808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4957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4968</v>
      </c>
      <c r="E3623" s="282" t="s">
        <v>3808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4957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4959</v>
      </c>
      <c r="P3624" s="282" t="s">
        <v>4960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3808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4962</v>
      </c>
      <c r="P3625" s="282" t="s">
        <v>4963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3808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4966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3943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4572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3857</v>
      </c>
      <c r="G3631" s="282" t="s">
        <v>4969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3808</v>
      </c>
      <c r="F3632" s="284" t="s">
        <v>4979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3808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4267</v>
      </c>
    </row>
    <row r="3634" spans="1:17">
      <c r="A3634" s="263">
        <v>3633</v>
      </c>
      <c r="C3634" s="256">
        <v>46128</v>
      </c>
      <c r="D3634" s="282" t="s">
        <v>3378</v>
      </c>
      <c r="G3634" s="282" t="s">
        <v>3378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4983</v>
      </c>
      <c r="E3635" s="282" t="s">
        <v>3808</v>
      </c>
      <c r="F3635" s="284" t="s">
        <v>4984</v>
      </c>
      <c r="G3635" s="284" t="s">
        <v>4984</v>
      </c>
      <c r="H3635" s="284" t="s">
        <v>4984</v>
      </c>
      <c r="I3635" s="257">
        <v>1000000</v>
      </c>
      <c r="J3635" s="261">
        <v>1</v>
      </c>
      <c r="M3635" s="257">
        <v>1000000</v>
      </c>
      <c r="P3635" s="282" t="s">
        <v>4985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2926</v>
      </c>
      <c r="E3636" s="282" t="s">
        <v>3808</v>
      </c>
      <c r="F3636" s="284" t="s">
        <v>4661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4986</v>
      </c>
      <c r="P3636" s="282" t="s">
        <v>4987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2926</v>
      </c>
      <c r="E3637" s="282" t="s">
        <v>3808</v>
      </c>
      <c r="G3637" s="282" t="s">
        <v>4988</v>
      </c>
      <c r="I3637" s="257">
        <v>150000</v>
      </c>
      <c r="J3637" s="261">
        <v>1</v>
      </c>
      <c r="M3637" s="257">
        <v>150000</v>
      </c>
      <c r="O3637" s="257" t="s">
        <v>4986</v>
      </c>
      <c r="P3637" s="257" t="s">
        <v>4987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3808</v>
      </c>
      <c r="F3638" s="284" t="s">
        <v>4661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4990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3125</v>
      </c>
      <c r="E3640" s="282" t="s">
        <v>3808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4993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3808</v>
      </c>
      <c r="F3643" s="284" t="s">
        <v>4996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4997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3808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4997</v>
      </c>
      <c r="P3644" s="282" t="s">
        <v>4267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5014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4274</v>
      </c>
      <c r="G3646" s="282" t="s">
        <v>5000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3876</v>
      </c>
      <c r="G3648" s="282" t="s">
        <v>3876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5002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2819</v>
      </c>
      <c r="G3652" s="282" t="s">
        <v>2819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3877</v>
      </c>
      <c r="E3653" s="282" t="s">
        <v>3808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3808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3808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5009</v>
      </c>
      <c r="P3656" s="282" t="s">
        <v>5010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3808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3808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3808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3960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3125</v>
      </c>
      <c r="G3663" s="282" t="s">
        <v>3125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2845</v>
      </c>
      <c r="E3669" s="282" t="s">
        <v>3808</v>
      </c>
      <c r="F3669" s="284" t="s">
        <v>5017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5018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5040</v>
      </c>
      <c r="F3670" s="284" t="s">
        <v>4198</v>
      </c>
      <c r="G3670" s="282" t="s">
        <v>5041</v>
      </c>
      <c r="H3670" s="261" t="s">
        <v>5042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5043</v>
      </c>
      <c r="P3670" s="282" t="s">
        <v>5044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3626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3786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3955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4757</v>
      </c>
      <c r="E3675" s="282" t="s">
        <v>3808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5021</v>
      </c>
      <c r="Q3675" s="282" t="s">
        <v>4200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4757</v>
      </c>
      <c r="E3676" s="282" t="s">
        <v>3808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5021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3808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3808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3808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3808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3808</v>
      </c>
      <c r="G3681" s="282" t="s">
        <v>3063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3808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5349</v>
      </c>
      <c r="G3683" s="282" t="s">
        <v>5350</v>
      </c>
      <c r="H3683" s="261" t="s">
        <v>5351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3808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4757</v>
      </c>
      <c r="G3687" s="282" t="s">
        <v>5029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4779</v>
      </c>
      <c r="G3688" s="282" t="s">
        <v>4555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4779</v>
      </c>
      <c r="G3689" s="282" t="s">
        <v>4779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5032</v>
      </c>
      <c r="G3690" s="282" t="s">
        <v>5032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3808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4676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3808</v>
      </c>
      <c r="G3692" s="282" t="s">
        <v>3896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3884</v>
      </c>
      <c r="E3693" s="282" t="s">
        <v>3808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3808</v>
      </c>
      <c r="G3694" s="282" t="s">
        <v>4459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3808</v>
      </c>
      <c r="G3695" s="282" t="s">
        <v>5035</v>
      </c>
      <c r="H3695" s="261" t="s">
        <v>5036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3858</v>
      </c>
      <c r="E3697" s="282" t="s">
        <v>3808</v>
      </c>
      <c r="F3697" s="284" t="s">
        <v>4661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5039</v>
      </c>
    </row>
    <row r="3698" spans="1:17">
      <c r="A3698" s="263">
        <v>3697</v>
      </c>
      <c r="C3698" s="256">
        <v>46135</v>
      </c>
      <c r="D3698" s="282" t="s">
        <v>3858</v>
      </c>
      <c r="G3698" s="282" t="s">
        <v>3858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3110</v>
      </c>
      <c r="G3699" s="282" t="s">
        <v>5045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3808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5046</v>
      </c>
      <c r="P3701" s="282" t="s">
        <v>5047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3808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5049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3808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4909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3808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5393</v>
      </c>
      <c r="G3705" s="282" t="s">
        <v>5053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5055</v>
      </c>
      <c r="E3706" s="282" t="s">
        <v>3808</v>
      </c>
      <c r="G3706" s="282" t="s">
        <v>4915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2926</v>
      </c>
      <c r="E3707" s="282" t="s">
        <v>3808</v>
      </c>
      <c r="F3707" s="284" t="s">
        <v>4661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5059</v>
      </c>
      <c r="P3707" s="282" t="s">
        <v>5060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3808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5062</v>
      </c>
      <c r="P3708" s="282" t="s">
        <v>5063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3808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5065</v>
      </c>
      <c r="P3709" s="282" t="s">
        <v>5066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3808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5068</v>
      </c>
      <c r="P3710" s="282" t="s">
        <v>4500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3808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5068</v>
      </c>
      <c r="P3711" s="257" t="s">
        <v>4500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3808</v>
      </c>
      <c r="F3713" s="284" t="s">
        <v>5070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3808</v>
      </c>
      <c r="F3716" s="284" t="s">
        <v>4661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5076</v>
      </c>
      <c r="P3716" s="282" t="s">
        <v>3161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3808</v>
      </c>
      <c r="G3717" s="282" t="s">
        <v>4744</v>
      </c>
      <c r="H3717" s="261" t="s">
        <v>4745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3808</v>
      </c>
      <c r="G3718" s="282" t="s">
        <v>5086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3808</v>
      </c>
      <c r="F3719" s="284" t="s">
        <v>5088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5089</v>
      </c>
      <c r="P3719" s="282" t="s">
        <v>5090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3808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5089</v>
      </c>
      <c r="P3720" s="257" t="s">
        <v>5090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3808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5092</v>
      </c>
      <c r="P3721" s="282" t="s">
        <v>5093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3808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2845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5055</v>
      </c>
      <c r="G3727" s="282" t="s">
        <v>5055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3808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5096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3808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5096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5271</v>
      </c>
      <c r="F3731" s="284" t="s">
        <v>2986</v>
      </c>
      <c r="G3731" s="282" t="s">
        <v>2987</v>
      </c>
      <c r="H3731" s="261" t="s">
        <v>2986</v>
      </c>
      <c r="I3731" s="257">
        <v>0</v>
      </c>
      <c r="J3731" s="261">
        <v>1</v>
      </c>
      <c r="M3731" s="257">
        <v>0</v>
      </c>
      <c r="O3731" s="257" t="s">
        <v>5096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3321</v>
      </c>
      <c r="E3732" s="282" t="s">
        <v>3808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5107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5109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5109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5109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3808</v>
      </c>
      <c r="G3736" s="282" t="s">
        <v>5111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5112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3808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5112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3808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3808</v>
      </c>
      <c r="G3739" s="282" t="s">
        <v>5115</v>
      </c>
      <c r="I3739" s="257">
        <v>1600000</v>
      </c>
      <c r="J3739" s="261">
        <v>1</v>
      </c>
      <c r="M3739" s="257">
        <v>1600000</v>
      </c>
      <c r="O3739" s="257" t="s">
        <v>5117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5117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3808</v>
      </c>
      <c r="G3741" s="282" t="s">
        <v>5116</v>
      </c>
      <c r="I3741" s="257">
        <v>100000</v>
      </c>
      <c r="J3741" s="261">
        <v>1</v>
      </c>
      <c r="M3741" s="257">
        <v>100000</v>
      </c>
      <c r="O3741" s="257" t="s">
        <v>5117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5117</v>
      </c>
      <c r="Q3742" s="282" t="s">
        <v>5119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3884</v>
      </c>
      <c r="G3746" s="282" t="s">
        <v>3884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3321</v>
      </c>
      <c r="G3747" s="282" t="s">
        <v>3321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3808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3808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3808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3808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3808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4909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3808</v>
      </c>
      <c r="G3754" s="282" t="s">
        <v>5125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3808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5271</v>
      </c>
      <c r="F3756" s="284" t="s">
        <v>3500</v>
      </c>
      <c r="G3756" s="282" t="s">
        <v>3491</v>
      </c>
      <c r="H3756" s="261" t="s">
        <v>3500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5272</v>
      </c>
      <c r="F3757" s="284" t="s">
        <v>5273</v>
      </c>
      <c r="G3757" s="282" t="s">
        <v>5274</v>
      </c>
      <c r="H3757" s="261" t="s">
        <v>5275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3706</v>
      </c>
      <c r="E3758" s="282" t="s">
        <v>3808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3808</v>
      </c>
      <c r="G3759" s="282" t="s">
        <v>4974</v>
      </c>
      <c r="H3759" s="261" t="s">
        <v>4975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3808</v>
      </c>
      <c r="F3760" s="284" t="s">
        <v>4882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5132</v>
      </c>
    </row>
    <row r="3761" spans="1:17">
      <c r="A3761" s="263">
        <v>3760</v>
      </c>
      <c r="C3761" s="256">
        <v>46141</v>
      </c>
      <c r="D3761" s="282" t="s">
        <v>5134</v>
      </c>
      <c r="E3761" s="282" t="s">
        <v>5135</v>
      </c>
      <c r="G3761" s="282" t="s">
        <v>5136</v>
      </c>
      <c r="H3761" s="261" t="s">
        <v>5137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5141</v>
      </c>
    </row>
    <row r="3762" spans="1:17">
      <c r="A3762" s="263">
        <v>3761</v>
      </c>
      <c r="C3762" s="256">
        <v>46141</v>
      </c>
      <c r="D3762" s="282" t="s">
        <v>5134</v>
      </c>
      <c r="E3762" s="282" t="s">
        <v>5135</v>
      </c>
      <c r="G3762" s="282" t="s">
        <v>5138</v>
      </c>
      <c r="H3762" s="261" t="s">
        <v>5139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5140</v>
      </c>
    </row>
    <row r="3763" spans="1:17">
      <c r="A3763" s="263">
        <v>3762</v>
      </c>
      <c r="C3763" s="256">
        <v>46141</v>
      </c>
      <c r="D3763" s="282" t="s">
        <v>3706</v>
      </c>
      <c r="G3763" s="282" t="s">
        <v>3706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5142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3631</v>
      </c>
      <c r="F3768" s="284" t="s">
        <v>5144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3808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5149</v>
      </c>
      <c r="Q3771" s="282" t="s">
        <v>5152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5163</v>
      </c>
      <c r="G3772" s="282" t="s">
        <v>5164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3808</v>
      </c>
      <c r="F3773" s="284" t="s">
        <v>5154</v>
      </c>
      <c r="G3773" s="282" t="s">
        <v>3145</v>
      </c>
      <c r="H3773" s="261" t="s">
        <v>3434</v>
      </c>
      <c r="I3773" s="257">
        <v>1100000</v>
      </c>
      <c r="J3773" s="261">
        <v>1</v>
      </c>
      <c r="M3773" s="257">
        <v>1100000</v>
      </c>
      <c r="O3773" s="257" t="s">
        <v>5155</v>
      </c>
      <c r="P3773" s="282" t="s">
        <v>5156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3877</v>
      </c>
      <c r="E3774" s="282" t="s">
        <v>3808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3125</v>
      </c>
      <c r="E3775" s="282" t="s">
        <v>3808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2926</v>
      </c>
      <c r="G3778" s="282" t="s">
        <v>2926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5165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3808</v>
      </c>
      <c r="F3783" s="284" t="s">
        <v>4661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4909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4661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3808</v>
      </c>
      <c r="F3791" s="284">
        <v>2112625529765</v>
      </c>
      <c r="G3791" s="282" t="s">
        <v>4459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3808</v>
      </c>
      <c r="F3792" s="284" t="s">
        <v>5262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3808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4267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3808</v>
      </c>
      <c r="G3794" s="282" t="s">
        <v>4974</v>
      </c>
      <c r="H3794" s="261" t="s">
        <v>4975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3808</v>
      </c>
      <c r="F3795" s="284" t="s">
        <v>5267</v>
      </c>
      <c r="G3795" s="282" t="s">
        <v>5265</v>
      </c>
      <c r="H3795" s="261" t="s">
        <v>5266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2926</v>
      </c>
      <c r="E3796" s="282" t="s">
        <v>3808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2926</v>
      </c>
      <c r="E3797" s="282" t="s">
        <v>3808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2926</v>
      </c>
      <c r="E3798" s="282" t="s">
        <v>3808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3877</v>
      </c>
      <c r="G3803" s="282" t="s">
        <v>4571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3808</v>
      </c>
      <c r="G3804" s="282" t="s">
        <v>4865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4867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3808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5277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3808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5277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5279</v>
      </c>
      <c r="E3807" s="282" t="s">
        <v>3808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3110</v>
      </c>
      <c r="E3808" s="282" t="s">
        <v>3808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5283</v>
      </c>
      <c r="P3808" s="282" t="s">
        <v>5284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3808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5286</v>
      </c>
      <c r="P3809" s="282" t="s">
        <v>5287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5271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3085</v>
      </c>
      <c r="E3811" s="282" t="s">
        <v>3808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5290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3808</v>
      </c>
      <c r="G3812" s="282" t="s">
        <v>5292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5279</v>
      </c>
      <c r="G3816" s="282" t="s">
        <v>5279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5294</v>
      </c>
      <c r="E3818" s="282" t="s">
        <v>3808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3808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3808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3808</v>
      </c>
      <c r="F3821" s="284">
        <v>24347588725</v>
      </c>
      <c r="G3821" s="282" t="s">
        <v>4261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3808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5304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3808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4542</v>
      </c>
      <c r="E3830" s="282" t="s">
        <v>3808</v>
      </c>
      <c r="F3830" s="284" t="s">
        <v>5308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4542</v>
      </c>
      <c r="E3831" s="282" t="s">
        <v>3808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4267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5301</v>
      </c>
      <c r="E3832" s="282" t="s">
        <v>3808</v>
      </c>
      <c r="G3832" s="282" t="s">
        <v>5310</v>
      </c>
      <c r="I3832" s="257">
        <v>250000</v>
      </c>
      <c r="J3832" s="261">
        <v>1</v>
      </c>
      <c r="M3832" s="257">
        <v>250000</v>
      </c>
      <c r="Q3832" s="282" t="s">
        <v>5311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5294</v>
      </c>
      <c r="E3833" s="282" t="s">
        <v>3808</v>
      </c>
      <c r="G3833" s="282" t="s">
        <v>2323</v>
      </c>
      <c r="H3833" s="261" t="s">
        <v>3090</v>
      </c>
      <c r="I3833" s="257">
        <v>1500000</v>
      </c>
      <c r="J3833" s="261">
        <v>1</v>
      </c>
      <c r="M3833" s="257">
        <v>1500000</v>
      </c>
      <c r="Q3833" s="282" t="s">
        <v>5313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5315</v>
      </c>
      <c r="E3834" s="282" t="s">
        <v>3808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5319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5315</v>
      </c>
      <c r="E3835" s="282" t="s">
        <v>3808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5319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3808</v>
      </c>
      <c r="F3836" s="284" t="s">
        <v>5321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5322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3808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5322</v>
      </c>
      <c r="P3837" s="282" t="s">
        <v>4267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3808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3808</v>
      </c>
      <c r="G3839" s="282" t="s">
        <v>5292</v>
      </c>
      <c r="I3839" s="257">
        <v>200000</v>
      </c>
      <c r="J3839" s="261">
        <v>1</v>
      </c>
      <c r="M3839" s="257">
        <v>200000</v>
      </c>
      <c r="O3839" s="257" t="s">
        <v>5325</v>
      </c>
    </row>
    <row r="3840" spans="1:17">
      <c r="A3840" s="263">
        <v>3839</v>
      </c>
      <c r="C3840" s="256">
        <v>46150</v>
      </c>
      <c r="D3840" s="282" t="s">
        <v>5315</v>
      </c>
      <c r="G3840" s="282" t="s">
        <v>5315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5301</v>
      </c>
      <c r="G3841" s="282" t="s">
        <v>5301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4542</v>
      </c>
      <c r="G3842" s="282" t="s">
        <v>4542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5294</v>
      </c>
      <c r="G3843" s="282" t="s">
        <v>5294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2892</v>
      </c>
      <c r="E3844" s="282" t="s">
        <v>3808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3192</v>
      </c>
      <c r="E3845" s="282" t="s">
        <v>3808</v>
      </c>
      <c r="F3845" s="284" t="s">
        <v>4661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3192</v>
      </c>
      <c r="E3846" s="282" t="s">
        <v>3808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3808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3808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3808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3808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4909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5328</v>
      </c>
      <c r="E3851" s="282" t="s">
        <v>3808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5334</v>
      </c>
    </row>
    <row r="3852" spans="1:17">
      <c r="A3852" s="263">
        <v>3851</v>
      </c>
      <c r="C3852" s="256">
        <v>46151</v>
      </c>
      <c r="D3852" s="282" t="s">
        <v>5328</v>
      </c>
      <c r="G3852" s="282" t="s">
        <v>5328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2892</v>
      </c>
      <c r="G3853" s="282" t="s">
        <v>2892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3808</v>
      </c>
      <c r="F3854" s="284" t="s">
        <v>4661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3126</v>
      </c>
      <c r="Q3854" s="282" t="s">
        <v>5336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3808</v>
      </c>
      <c r="F3855" s="284" t="s">
        <v>4661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5060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3808</v>
      </c>
      <c r="G3856" s="282" t="s">
        <v>4106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3328</v>
      </c>
      <c r="E3857" s="282" t="s">
        <v>3808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5340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3328</v>
      </c>
      <c r="E3858" s="282" t="s">
        <v>3808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5340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3328</v>
      </c>
      <c r="E3859" s="282" t="s">
        <v>3808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5340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3808</v>
      </c>
      <c r="F3860" s="284" t="s">
        <v>5342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5343</v>
      </c>
      <c r="P3860" s="282" t="s">
        <v>5344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3808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5343</v>
      </c>
      <c r="P3861" s="257" t="s">
        <v>5344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3808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5346</v>
      </c>
      <c r="P3862" s="282" t="s">
        <v>5347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3808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5346</v>
      </c>
      <c r="P3863" s="257" t="s">
        <v>5347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3125</v>
      </c>
      <c r="G3866" s="282" t="s">
        <v>3125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3110</v>
      </c>
      <c r="G3868" s="282" t="s">
        <v>3110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3085</v>
      </c>
      <c r="G3869" s="282" t="s">
        <v>3085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3808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5352</v>
      </c>
      <c r="P3870" s="282" t="s">
        <v>5353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3808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5352</v>
      </c>
      <c r="P3871" s="257" t="s">
        <v>5353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3808</v>
      </c>
      <c r="F3872" s="284" t="s">
        <v>5355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5356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4594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5294</v>
      </c>
      <c r="G3874" s="282" t="s">
        <v>5294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2864</v>
      </c>
      <c r="E3875" s="282" t="s">
        <v>3808</v>
      </c>
      <c r="G3875" s="282" t="s">
        <v>4655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2864</v>
      </c>
      <c r="E3876" s="282" t="s">
        <v>3808</v>
      </c>
      <c r="G3876" s="282" t="s">
        <v>1128</v>
      </c>
      <c r="H3876" s="261" t="s">
        <v>5359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3808</v>
      </c>
      <c r="G3877" s="282" t="s">
        <v>4106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5294</v>
      </c>
      <c r="E3878" s="282" t="s">
        <v>3808</v>
      </c>
      <c r="F3878" s="284" t="s">
        <v>5362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5363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5294</v>
      </c>
      <c r="E3879" s="282" t="s">
        <v>3808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5363</v>
      </c>
      <c r="P3879" s="257"/>
      <c r="Q3879" s="282" t="s">
        <v>4267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3808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5365</v>
      </c>
      <c r="Q3880" s="282" t="s">
        <v>4220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3808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3808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4909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2926</v>
      </c>
      <c r="E3883" s="282" t="s">
        <v>3808</v>
      </c>
      <c r="F3883" s="284" t="s">
        <v>4661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5369</v>
      </c>
      <c r="P3883" s="282" t="s">
        <v>5370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3808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5370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3808</v>
      </c>
      <c r="F3885" s="284" t="s">
        <v>5373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3874</v>
      </c>
      <c r="E3886" s="282" t="s">
        <v>3808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5376</v>
      </c>
    </row>
    <row r="3887" spans="1:17">
      <c r="A3887" s="263">
        <v>3886</v>
      </c>
      <c r="C3887" s="256">
        <v>46154</v>
      </c>
      <c r="D3887" s="282" t="s">
        <v>5294</v>
      </c>
      <c r="G3887" s="282" t="s">
        <v>5294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2864</v>
      </c>
      <c r="G3891" s="282" t="s">
        <v>5378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3808</v>
      </c>
      <c r="F3892" s="284">
        <v>20260130</v>
      </c>
      <c r="G3892" s="282" t="s">
        <v>3900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3808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3808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3808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3808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3808</v>
      </c>
      <c r="G3898" s="282" t="s">
        <v>3909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3192</v>
      </c>
      <c r="G3900" s="282" t="s">
        <v>3192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5445</v>
      </c>
      <c r="G3902" s="282" t="s">
        <v>5446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3808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5390</v>
      </c>
      <c r="P3903" s="282" t="s">
        <v>5391</v>
      </c>
    </row>
    <row r="3904" spans="1:16">
      <c r="A3904" s="263">
        <v>3903</v>
      </c>
      <c r="C3904" s="256">
        <v>46155</v>
      </c>
      <c r="D3904" s="282" t="s">
        <v>3874</v>
      </c>
      <c r="G3904" s="282" t="s">
        <v>3874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3125</v>
      </c>
      <c r="E3905" s="282" t="s">
        <v>3808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5394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3808</v>
      </c>
      <c r="F3906" s="284" t="s">
        <v>4661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5395</v>
      </c>
      <c r="P3906" s="282" t="s">
        <v>5396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5315</v>
      </c>
      <c r="E3907" s="282" t="s">
        <v>3808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5399</v>
      </c>
      <c r="Q3907" s="282" t="s">
        <v>4220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5315</v>
      </c>
      <c r="E3908" s="282" t="s">
        <v>3808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5399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3884</v>
      </c>
      <c r="E3909" s="282" t="s">
        <v>3808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5401</v>
      </c>
      <c r="Q3909" s="282" t="s">
        <v>5402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3808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5404</v>
      </c>
      <c r="Q3910" s="282" t="s">
        <v>5405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3808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3808</v>
      </c>
      <c r="G3912" s="282" t="s">
        <v>2234</v>
      </c>
      <c r="H3912" s="261" t="s">
        <v>5409</v>
      </c>
      <c r="I3912" s="257">
        <v>1600000</v>
      </c>
      <c r="J3912" s="261">
        <v>1</v>
      </c>
      <c r="M3912" s="257">
        <v>1600000</v>
      </c>
      <c r="O3912" s="257" t="s">
        <v>5410</v>
      </c>
      <c r="P3912" s="282" t="s">
        <v>5411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2926</v>
      </c>
      <c r="E3913" s="282" t="s">
        <v>3808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5413</v>
      </c>
      <c r="P3913" s="282" t="s">
        <v>5414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2926</v>
      </c>
      <c r="E3914" s="282" t="s">
        <v>3808</v>
      </c>
      <c r="F3914" s="284" t="s">
        <v>4661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5413</v>
      </c>
      <c r="P3914" s="257" t="s">
        <v>5414</v>
      </c>
      <c r="Q3914" s="282" t="s">
        <v>5415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3125</v>
      </c>
      <c r="E3915" s="282" t="s">
        <v>3808</v>
      </c>
      <c r="F3915" s="284" t="s">
        <v>4661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5417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3808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3808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3808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3808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4909</v>
      </c>
    </row>
    <row r="3920" spans="1:17">
      <c r="A3920" s="263">
        <v>3919</v>
      </c>
      <c r="C3920" s="256">
        <v>46156</v>
      </c>
      <c r="D3920" s="282" t="s">
        <v>3884</v>
      </c>
      <c r="G3920" s="282" t="s">
        <v>3884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5315</v>
      </c>
      <c r="G3921" s="282" t="s">
        <v>5315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3808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3808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3808</v>
      </c>
      <c r="F3925" s="284" t="s">
        <v>4661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5421</v>
      </c>
      <c r="P3925" s="282" t="s">
        <v>5396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3808</v>
      </c>
      <c r="G3926" s="282" t="s">
        <v>5423</v>
      </c>
      <c r="H3926" s="261" t="s">
        <v>5424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3808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3808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3808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3073</v>
      </c>
      <c r="E3930" s="282" t="s">
        <v>3808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5428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3808</v>
      </c>
      <c r="F3931" s="284">
        <v>20260130</v>
      </c>
      <c r="G3931" s="282" t="s">
        <v>3900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3808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3808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5431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5433</v>
      </c>
      <c r="G3935" s="282" t="s">
        <v>5434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3808</v>
      </c>
      <c r="G3936" s="282" t="s">
        <v>4084</v>
      </c>
      <c r="H3936" s="261" t="s">
        <v>4085</v>
      </c>
      <c r="I3936" s="257">
        <v>1600000</v>
      </c>
      <c r="J3936" s="261">
        <v>1</v>
      </c>
      <c r="M3936" s="257">
        <v>1600000</v>
      </c>
      <c r="O3936" s="257" t="s">
        <v>5435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3808</v>
      </c>
      <c r="F3938" s="284" t="s">
        <v>4868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3808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4267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3808</v>
      </c>
      <c r="F3940" s="284" t="s">
        <v>5438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5439</v>
      </c>
      <c r="P3940" s="282" t="s">
        <v>5440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3808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3808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3808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3808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4909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3808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4267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3328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3902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4594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5452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3808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5453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3808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5453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3468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3808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3808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4909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3808</v>
      </c>
      <c r="G3957" s="282" t="s">
        <v>2848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4622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3125</v>
      </c>
      <c r="E3961" s="282" t="s">
        <v>3808</v>
      </c>
      <c r="G3961" s="282" t="s">
        <v>3964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5460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5475</v>
      </c>
      <c r="G3962" s="282" t="s">
        <v>5476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3808</v>
      </c>
      <c r="F3963" s="284" t="s">
        <v>5464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5465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3808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3875</v>
      </c>
      <c r="E3965" s="282" t="s">
        <v>3808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2845</v>
      </c>
      <c r="E3966" s="282" t="s">
        <v>3808</v>
      </c>
      <c r="G3966" s="282" t="s">
        <v>4026</v>
      </c>
      <c r="H3966" s="261" t="s">
        <v>5468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3964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2848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3808</v>
      </c>
      <c r="G3970" s="282" t="s">
        <v>1994</v>
      </c>
      <c r="H3970" s="261" t="s">
        <v>3510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5472</v>
      </c>
      <c r="P3970" s="282" t="s">
        <v>5473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2926</v>
      </c>
      <c r="G3973" s="282" t="s">
        <v>2926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3073</v>
      </c>
      <c r="G3974" s="282" t="s">
        <v>3073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3875</v>
      </c>
      <c r="G3975" s="282" t="s">
        <v>3875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3786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3328</v>
      </c>
      <c r="G3979" s="282" t="s">
        <v>3995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3808</v>
      </c>
      <c r="F3980" s="284">
        <v>54463710</v>
      </c>
      <c r="G3980" s="282" t="s">
        <v>4084</v>
      </c>
      <c r="H3980" s="261" t="s">
        <v>4085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5502</v>
      </c>
      <c r="P3980" s="282" t="s">
        <v>5503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3808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5506</v>
      </c>
      <c r="P3981" s="282" t="s">
        <v>5507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3808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5506</v>
      </c>
      <c r="P3982" s="257" t="s">
        <v>5507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5545</v>
      </c>
      <c r="F3983" s="284" t="s">
        <v>5546</v>
      </c>
      <c r="G3983" s="282" t="s">
        <v>5547</v>
      </c>
      <c r="H3983" s="261" t="s">
        <v>5548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5545</v>
      </c>
      <c r="F3984" s="284" t="s">
        <v>5549</v>
      </c>
      <c r="G3984" s="282" t="s">
        <v>5550</v>
      </c>
      <c r="H3984" s="261" t="s">
        <v>5549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5551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2926</v>
      </c>
      <c r="E3985" s="282" t="s">
        <v>3808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3808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3808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5513</v>
      </c>
      <c r="P3987" s="282" t="s">
        <v>5514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3808</v>
      </c>
      <c r="F3989" s="284" t="s">
        <v>5516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5517</v>
      </c>
      <c r="P3989" s="282" t="s">
        <v>5518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3808</v>
      </c>
      <c r="G3990" s="282" t="s">
        <v>5519</v>
      </c>
      <c r="I3990" s="257">
        <v>150000</v>
      </c>
      <c r="J3990" s="261">
        <v>1</v>
      </c>
      <c r="M3990" s="257">
        <v>150000</v>
      </c>
      <c r="O3990" s="257" t="s">
        <v>5517</v>
      </c>
      <c r="P3990" s="257" t="s">
        <v>5518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3808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3808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5522</v>
      </c>
      <c r="P3992" s="282" t="s">
        <v>5523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3808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5522</v>
      </c>
      <c r="P3993" s="257" t="s">
        <v>5523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3808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5522</v>
      </c>
      <c r="P3994" s="257" t="s">
        <v>5523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3808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5522</v>
      </c>
      <c r="P3995" s="257" t="s">
        <v>5523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3808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3808</v>
      </c>
      <c r="G3997" s="282" t="s">
        <v>5525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3808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5527</v>
      </c>
      <c r="P3998" s="282" t="s">
        <v>5528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3884</v>
      </c>
      <c r="E3999" s="282" t="s">
        <v>3808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5530</v>
      </c>
      <c r="Q3999" s="282" t="s">
        <v>5531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4594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2845</v>
      </c>
      <c r="G4001" s="282" t="s">
        <v>2845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3808</v>
      </c>
      <c r="G4003" s="282" t="s">
        <v>4170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3808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3808</v>
      </c>
      <c r="F4005" s="284" t="s">
        <v>5537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5538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5538</v>
      </c>
      <c r="P4006" s="282" t="s">
        <v>4267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3808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3808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3808</v>
      </c>
      <c r="G4009" s="282" t="s">
        <v>5533</v>
      </c>
      <c r="H4009" s="261" t="s">
        <v>5534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3808</v>
      </c>
      <c r="G4010" s="282" t="s">
        <v>4678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3808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5594</v>
      </c>
      <c r="F4012" s="284" t="s">
        <v>5595</v>
      </c>
      <c r="G4012" s="282" t="s">
        <v>5596</v>
      </c>
      <c r="H4012" s="261" t="s">
        <v>5597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5594</v>
      </c>
      <c r="F4013" s="284" t="s">
        <v>5598</v>
      </c>
      <c r="G4013" s="282" t="s">
        <v>5599</v>
      </c>
      <c r="H4013" s="261" t="s">
        <v>5598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5600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3808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5553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3125</v>
      </c>
      <c r="G4019" s="282" t="s">
        <v>3125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5555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2544</v>
      </c>
      <c r="E4023" s="282" t="s">
        <v>3808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5557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2544</v>
      </c>
      <c r="E4024" s="282" t="s">
        <v>3808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5557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2544</v>
      </c>
      <c r="E4025" s="282" t="s">
        <v>3808</v>
      </c>
      <c r="G4025" s="282" t="s">
        <v>5292</v>
      </c>
      <c r="I4025" s="257">
        <v>150000</v>
      </c>
      <c r="J4025" s="261">
        <v>1</v>
      </c>
      <c r="M4025" s="257">
        <v>150000</v>
      </c>
      <c r="N4025" s="257" t="s">
        <v>5557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3808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5559</v>
      </c>
      <c r="Q4026" s="282" t="s">
        <v>5560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5615</v>
      </c>
      <c r="F4027" s="284" t="s">
        <v>5565</v>
      </c>
      <c r="G4027" s="282" t="s">
        <v>5562</v>
      </c>
      <c r="H4027" s="261">
        <v>6058008179</v>
      </c>
      <c r="J4027" s="261">
        <v>1</v>
      </c>
      <c r="O4027" s="257" t="s">
        <v>5566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3808</v>
      </c>
      <c r="F4028" s="284" t="s">
        <v>4527</v>
      </c>
      <c r="G4028" s="282" t="s">
        <v>1814</v>
      </c>
      <c r="H4028" s="261" t="s">
        <v>4065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3884</v>
      </c>
      <c r="E4029" s="282" t="s">
        <v>3808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2693</v>
      </c>
      <c r="E4030" s="282" t="s">
        <v>3808</v>
      </c>
      <c r="F4030" s="284">
        <v>24347544930</v>
      </c>
      <c r="G4030" s="282" t="s">
        <v>2974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3808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3808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3808</v>
      </c>
      <c r="G4033" s="282" t="s">
        <v>5533</v>
      </c>
      <c r="H4033" s="261" t="s">
        <v>5534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3808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3808</v>
      </c>
      <c r="F4035" s="284" t="s">
        <v>4661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3808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2093</v>
      </c>
      <c r="E4037" s="282" t="s">
        <v>3808</v>
      </c>
      <c r="F4037" s="284" t="s">
        <v>5575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2093</v>
      </c>
      <c r="E4038" s="282" t="s">
        <v>3808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4267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2093</v>
      </c>
      <c r="E4039" s="282" t="s">
        <v>3808</v>
      </c>
      <c r="G4039" s="282" t="s">
        <v>2929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1705</v>
      </c>
      <c r="E4040" s="282" t="s">
        <v>3808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1705</v>
      </c>
      <c r="E4041" s="282" t="s">
        <v>3808</v>
      </c>
      <c r="G4041" s="282" t="s">
        <v>5292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1705</v>
      </c>
      <c r="E4042" s="282" t="s">
        <v>3808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3808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5578</v>
      </c>
      <c r="Q4043" s="282" t="s">
        <v>5579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3808</v>
      </c>
      <c r="F4044" s="284" t="s">
        <v>4661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5581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5589</v>
      </c>
      <c r="G4045" s="282" t="s">
        <v>5590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3808</v>
      </c>
      <c r="F4046" s="284" t="s">
        <v>5584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5585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3808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N4047" s="257" t="s">
        <v>5585</v>
      </c>
      <c r="P4047" s="282" t="s">
        <v>4267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1680</v>
      </c>
      <c r="E4048" s="282" t="s">
        <v>3808</v>
      </c>
      <c r="G4048" s="282" t="s">
        <v>5111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3808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4594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2675</v>
      </c>
      <c r="G4053" s="282" t="s">
        <v>3626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3808</v>
      </c>
      <c r="G4054" s="282" t="s">
        <v>5053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3808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58">
        <v>4056</v>
      </c>
      <c r="B4057" s="58">
        <v>12</v>
      </c>
      <c r="C4057" s="256">
        <v>46170</v>
      </c>
      <c r="D4057" s="282" t="s">
        <v>2493</v>
      </c>
      <c r="E4057" s="282" t="s">
        <v>3808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5601</v>
      </c>
      <c r="P4057" s="282" t="s">
        <v>5507</v>
      </c>
    </row>
    <row r="4058" spans="1:17">
      <c r="A4058" s="58">
        <v>4057</v>
      </c>
      <c r="B4058" s="58">
        <v>243</v>
      </c>
      <c r="C4058" s="256">
        <v>46170</v>
      </c>
      <c r="D4058" s="282" t="s">
        <v>1931</v>
      </c>
      <c r="E4058" s="282" t="s">
        <v>3808</v>
      </c>
      <c r="F4058" s="284" t="s">
        <v>5603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5604</v>
      </c>
      <c r="P4058" s="282" t="s">
        <v>5391</v>
      </c>
    </row>
    <row r="4059" spans="1:17">
      <c r="A4059" s="58">
        <v>4058</v>
      </c>
      <c r="B4059" s="58">
        <v>65</v>
      </c>
      <c r="C4059" s="256">
        <v>46170</v>
      </c>
      <c r="D4059" s="282" t="s">
        <v>1931</v>
      </c>
      <c r="E4059" s="282" t="s">
        <v>3808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5604</v>
      </c>
      <c r="P4059" s="257" t="s">
        <v>5391</v>
      </c>
    </row>
    <row r="4060" spans="1:17">
      <c r="A4060" s="58">
        <v>4059</v>
      </c>
      <c r="B4060" s="58">
        <v>209</v>
      </c>
      <c r="C4060" s="256">
        <v>46170</v>
      </c>
      <c r="D4060" s="282" t="s">
        <v>2675</v>
      </c>
      <c r="E4060" s="282" t="s">
        <v>3808</v>
      </c>
      <c r="F4060" s="284" t="s">
        <v>5606</v>
      </c>
      <c r="G4060" s="282" t="s">
        <v>3145</v>
      </c>
      <c r="H4060" s="261" t="s">
        <v>3434</v>
      </c>
      <c r="I4060" s="257">
        <v>1000000</v>
      </c>
      <c r="J4060" s="261">
        <v>1</v>
      </c>
      <c r="M4060" s="257">
        <v>1000000</v>
      </c>
      <c r="O4060" s="257" t="s">
        <v>5607</v>
      </c>
    </row>
    <row r="4061" spans="1:17">
      <c r="A4061" s="58">
        <v>4060</v>
      </c>
      <c r="B4061" s="58">
        <v>12</v>
      </c>
      <c r="C4061" s="256">
        <v>46170</v>
      </c>
      <c r="D4061" s="282" t="s">
        <v>5629</v>
      </c>
      <c r="F4061" s="284" t="s">
        <v>5630</v>
      </c>
      <c r="G4061" s="282" t="s">
        <v>5631</v>
      </c>
      <c r="H4061" s="261" t="s">
        <v>5632</v>
      </c>
      <c r="I4061" s="257">
        <v>1300000</v>
      </c>
      <c r="J4061" s="261">
        <v>1</v>
      </c>
      <c r="M4061" s="257">
        <v>1300000</v>
      </c>
      <c r="O4061" s="257" t="s">
        <v>5633</v>
      </c>
      <c r="P4061" s="282" t="s">
        <v>5634</v>
      </c>
    </row>
    <row r="4062" spans="1:17">
      <c r="A4062" s="58">
        <v>4061</v>
      </c>
      <c r="B4062" s="58">
        <v>199</v>
      </c>
      <c r="C4062" s="256">
        <v>46170</v>
      </c>
      <c r="D4062" s="282" t="s">
        <v>981</v>
      </c>
      <c r="E4062" s="282" t="s">
        <v>3808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5472</v>
      </c>
    </row>
    <row r="4063" spans="1:17">
      <c r="A4063" s="58">
        <v>4062</v>
      </c>
      <c r="B4063" s="58">
        <v>94</v>
      </c>
      <c r="C4063" s="256">
        <v>46170</v>
      </c>
      <c r="D4063" s="282" t="s">
        <v>972</v>
      </c>
      <c r="E4063" s="282" t="s">
        <v>3808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58">
        <v>4063</v>
      </c>
      <c r="B4064" s="58">
        <v>96</v>
      </c>
      <c r="C4064" s="256">
        <v>46170</v>
      </c>
      <c r="D4064" s="282" t="s">
        <v>972</v>
      </c>
      <c r="E4064" s="282" t="s">
        <v>3808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58">
        <v>4064</v>
      </c>
      <c r="B4065" s="58">
        <v>175</v>
      </c>
      <c r="C4065" s="256">
        <v>46170</v>
      </c>
      <c r="D4065" s="282" t="s">
        <v>972</v>
      </c>
      <c r="E4065" s="282" t="s">
        <v>3808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4909</v>
      </c>
    </row>
    <row r="4066" spans="1:17">
      <c r="A4066" s="58">
        <v>4065</v>
      </c>
      <c r="B4066" s="58">
        <v>64</v>
      </c>
      <c r="C4066" s="256">
        <v>46170</v>
      </c>
      <c r="D4066" s="282" t="s">
        <v>972</v>
      </c>
      <c r="E4066" s="282" t="s">
        <v>3808</v>
      </c>
      <c r="F4066" s="284">
        <v>20260130</v>
      </c>
      <c r="G4066" s="282" t="s">
        <v>3900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58">
        <v>4066</v>
      </c>
      <c r="B4067" s="58">
        <v>59</v>
      </c>
      <c r="C4067" s="256">
        <v>46171</v>
      </c>
      <c r="D4067" s="282" t="s">
        <v>1551</v>
      </c>
      <c r="E4067" s="282" t="s">
        <v>3808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58">
        <v>4067</v>
      </c>
      <c r="B4068" s="58">
        <v>131</v>
      </c>
      <c r="C4068" s="256">
        <v>46171</v>
      </c>
      <c r="D4068" s="282" t="s">
        <v>1551</v>
      </c>
      <c r="E4068" s="282" t="s">
        <v>3808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58">
        <v>4068</v>
      </c>
      <c r="B4069" s="58">
        <v>77</v>
      </c>
      <c r="C4069" s="256">
        <v>46171</v>
      </c>
      <c r="D4069" s="282" t="s">
        <v>1762</v>
      </c>
      <c r="E4069" s="282" t="s">
        <v>3808</v>
      </c>
      <c r="F4069" s="284" t="s">
        <v>4661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58">
        <v>4069</v>
      </c>
      <c r="B4070" s="58">
        <v>245</v>
      </c>
      <c r="C4070" s="256">
        <v>46171</v>
      </c>
      <c r="D4070" s="282" t="s">
        <v>1415</v>
      </c>
      <c r="E4070" s="282" t="s">
        <v>3808</v>
      </c>
      <c r="F4070" s="284" t="s">
        <v>5619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5627</v>
      </c>
    </row>
    <row r="4071" spans="1:17">
      <c r="A4071" s="58">
        <v>4070</v>
      </c>
      <c r="B4071" s="58">
        <v>111</v>
      </c>
      <c r="C4071" s="256">
        <v>46171</v>
      </c>
      <c r="D4071" s="282" t="s">
        <v>1415</v>
      </c>
      <c r="E4071" s="282" t="s">
        <v>3808</v>
      </c>
      <c r="G4071" s="282" t="s">
        <v>3556</v>
      </c>
      <c r="I4071" s="257">
        <v>300000</v>
      </c>
      <c r="J4071" s="261">
        <v>1</v>
      </c>
      <c r="M4071" s="257">
        <v>300000</v>
      </c>
      <c r="O4071" s="257" t="s">
        <v>5627</v>
      </c>
    </row>
    <row r="4072" spans="1:17">
      <c r="A4072" s="58">
        <v>4071</v>
      </c>
      <c r="B4072" s="58">
        <v>65</v>
      </c>
      <c r="C4072" s="256">
        <v>46171</v>
      </c>
      <c r="D4072" s="282" t="s">
        <v>1415</v>
      </c>
      <c r="E4072" s="282" t="s">
        <v>3808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5627</v>
      </c>
      <c r="P4072" s="282" t="s">
        <v>4267</v>
      </c>
    </row>
    <row r="4073" spans="1:17">
      <c r="A4073" s="58">
        <v>4072</v>
      </c>
      <c r="B4073" s="58">
        <v>104</v>
      </c>
      <c r="C4073" s="256">
        <v>46171</v>
      </c>
      <c r="D4073" s="282" t="s">
        <v>2262</v>
      </c>
      <c r="E4073" s="282" t="s">
        <v>3808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58">
        <v>4073</v>
      </c>
      <c r="B4074" s="58">
        <v>247</v>
      </c>
      <c r="C4074" s="256">
        <v>46171</v>
      </c>
      <c r="D4074" s="282" t="s">
        <v>2552</v>
      </c>
      <c r="E4074" s="282" t="s">
        <v>3808</v>
      </c>
      <c r="F4074" s="284" t="s">
        <v>5624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5626</v>
      </c>
    </row>
    <row r="4075" spans="1:17">
      <c r="A4075" s="58">
        <v>4074</v>
      </c>
      <c r="B4075" s="58">
        <v>65</v>
      </c>
      <c r="C4075" s="256">
        <v>46171</v>
      </c>
      <c r="D4075" s="282" t="s">
        <v>2552</v>
      </c>
      <c r="E4075" s="282" t="s">
        <v>3808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5626</v>
      </c>
      <c r="P4075" s="282" t="s">
        <v>4267</v>
      </c>
    </row>
    <row r="4076" spans="1:17">
      <c r="A4076" s="58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58">
        <v>4076</v>
      </c>
      <c r="C4077" s="256">
        <v>46171</v>
      </c>
      <c r="D4077" s="282" t="s">
        <v>3884</v>
      </c>
      <c r="G4077" s="282" t="s">
        <v>3884</v>
      </c>
      <c r="N4077" s="257">
        <v>-2255000</v>
      </c>
    </row>
    <row r="4078" spans="1:17">
      <c r="A4078" s="58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58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58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58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58">
        <v>4081</v>
      </c>
      <c r="B4082" s="58">
        <v>165</v>
      </c>
      <c r="C4082" s="256">
        <v>46171</v>
      </c>
      <c r="D4082" s="282" t="s">
        <v>1038</v>
      </c>
      <c r="F4082" s="284" t="s">
        <v>5635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5636</v>
      </c>
    </row>
    <row r="4083" spans="1:17">
      <c r="A4083" s="58">
        <v>4082</v>
      </c>
      <c r="B4083" s="58">
        <v>12</v>
      </c>
      <c r="C4083" s="256">
        <v>46172</v>
      </c>
      <c r="D4083" s="282" t="s">
        <v>3073</v>
      </c>
      <c r="E4083" s="282" t="s">
        <v>3808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5638</v>
      </c>
    </row>
    <row r="4084" spans="1:17">
      <c r="A4084" s="58">
        <v>4083</v>
      </c>
      <c r="B4084" s="58">
        <v>104</v>
      </c>
      <c r="C4084" s="256">
        <v>46172</v>
      </c>
      <c r="D4084" s="282" t="s">
        <v>3073</v>
      </c>
      <c r="E4084" s="282" t="s">
        <v>3808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N4084" s="257" t="s">
        <v>5638</v>
      </c>
    </row>
    <row r="4085" spans="1:17">
      <c r="A4085" s="58">
        <v>4084</v>
      </c>
      <c r="B4085" s="58">
        <v>93</v>
      </c>
      <c r="C4085" s="256">
        <v>46172</v>
      </c>
      <c r="D4085" s="282" t="s">
        <v>3073</v>
      </c>
      <c r="E4085" s="282" t="s">
        <v>3808</v>
      </c>
      <c r="G4085" s="282" t="s">
        <v>1490</v>
      </c>
      <c r="I4085" s="257">
        <v>20000</v>
      </c>
      <c r="J4085" s="261">
        <v>1</v>
      </c>
      <c r="M4085" s="257">
        <v>20000</v>
      </c>
      <c r="N4085" s="257" t="s">
        <v>5638</v>
      </c>
    </row>
    <row r="4086" spans="1:17">
      <c r="A4086" s="58">
        <v>4085</v>
      </c>
      <c r="B4086" s="58">
        <v>79</v>
      </c>
      <c r="C4086" s="256">
        <v>46172</v>
      </c>
      <c r="D4086" s="282" t="s">
        <v>1438</v>
      </c>
      <c r="E4086" s="282" t="s">
        <v>3808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58">
        <v>4086</v>
      </c>
      <c r="B4087" s="58">
        <v>248</v>
      </c>
      <c r="C4087" s="256">
        <v>46172</v>
      </c>
      <c r="D4087" s="282" t="s">
        <v>1680</v>
      </c>
      <c r="E4087" s="282" t="s">
        <v>3808</v>
      </c>
      <c r="G4087" s="282" t="s">
        <v>1628</v>
      </c>
      <c r="H4087" s="261" t="s">
        <v>5641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58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58">
        <v>4088</v>
      </c>
      <c r="C4089" s="256">
        <v>46172</v>
      </c>
      <c r="D4089" s="282" t="s">
        <v>2926</v>
      </c>
      <c r="G4089" s="282" t="s">
        <v>2926</v>
      </c>
      <c r="N4089" s="257">
        <v>-1200000</v>
      </c>
    </row>
    <row r="4090" spans="1:17">
      <c r="A4090" s="58">
        <v>4089</v>
      </c>
      <c r="B4090" s="58">
        <v>249</v>
      </c>
      <c r="C4090" s="256">
        <v>46172</v>
      </c>
      <c r="D4090" s="282" t="s">
        <v>1370</v>
      </c>
      <c r="E4090" s="282" t="s">
        <v>3808</v>
      </c>
      <c r="F4090" s="284" t="s">
        <v>5643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5644</v>
      </c>
    </row>
    <row r="4091" spans="1:17">
      <c r="A4091" s="58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5646</v>
      </c>
      <c r="P4091" s="282" t="s">
        <v>5414</v>
      </c>
    </row>
    <row r="4092" spans="1:17">
      <c r="A4092" s="58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58">
        <v>4092</v>
      </c>
      <c r="C4093" s="256">
        <v>46174</v>
      </c>
      <c r="D4093" s="282" t="s">
        <v>1680</v>
      </c>
      <c r="G4093" s="282" t="s">
        <v>5648</v>
      </c>
      <c r="N4093" s="257">
        <v>-600000</v>
      </c>
    </row>
    <row r="4094" spans="1:17">
      <c r="A4094" s="58">
        <v>4093</v>
      </c>
      <c r="B4094" s="58">
        <v>13</v>
      </c>
      <c r="C4094" s="256">
        <v>46174</v>
      </c>
      <c r="D4094" s="282" t="s">
        <v>981</v>
      </c>
      <c r="E4094" s="282" t="s">
        <v>3808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58">
        <v>4094</v>
      </c>
      <c r="B4095" s="58">
        <v>162</v>
      </c>
      <c r="C4095" s="256">
        <v>46174</v>
      </c>
      <c r="D4095" s="282" t="s">
        <v>2348</v>
      </c>
      <c r="E4095" s="282" t="s">
        <v>3808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5656</v>
      </c>
    </row>
    <row r="4096" spans="1:17">
      <c r="A4096" s="58">
        <v>4095</v>
      </c>
      <c r="B4096" s="58">
        <v>235</v>
      </c>
      <c r="C4096" s="256">
        <v>46174</v>
      </c>
      <c r="D4096" s="282" t="s">
        <v>1349</v>
      </c>
      <c r="E4096" s="282" t="s">
        <v>3808</v>
      </c>
      <c r="G4096" s="282" t="s">
        <v>5533</v>
      </c>
      <c r="H4096" s="261" t="s">
        <v>5534</v>
      </c>
      <c r="I4096" s="257">
        <v>100000</v>
      </c>
      <c r="J4096" s="261">
        <v>1</v>
      </c>
      <c r="M4096" s="257">
        <v>100000</v>
      </c>
      <c r="O4096" s="257" t="s">
        <v>5656</v>
      </c>
    </row>
    <row r="4097" spans="1:17">
      <c r="A4097" s="58">
        <v>4096</v>
      </c>
      <c r="B4097" s="58">
        <v>12</v>
      </c>
      <c r="C4097" s="256">
        <v>46174</v>
      </c>
      <c r="D4097" s="282" t="s">
        <v>1849</v>
      </c>
      <c r="E4097" s="282" t="s">
        <v>3808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58">
        <v>4097</v>
      </c>
      <c r="B4098" s="58">
        <v>104</v>
      </c>
      <c r="C4098" s="256">
        <v>46174</v>
      </c>
      <c r="D4098" s="282" t="s">
        <v>1849</v>
      </c>
      <c r="E4098" s="282" t="s">
        <v>3808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58">
        <v>4098</v>
      </c>
      <c r="B4099" s="58">
        <v>30</v>
      </c>
      <c r="C4099" s="256">
        <v>46174</v>
      </c>
      <c r="D4099" s="282" t="s">
        <v>1569</v>
      </c>
      <c r="E4099" s="282" t="s">
        <v>3808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4220</v>
      </c>
    </row>
    <row r="4100" spans="1:17">
      <c r="A4100" s="58">
        <v>4099</v>
      </c>
      <c r="B4100" s="58">
        <v>104</v>
      </c>
      <c r="C4100" s="256">
        <v>46174</v>
      </c>
      <c r="D4100" s="282" t="s">
        <v>1569</v>
      </c>
      <c r="E4100" s="282" t="s">
        <v>3808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58">
        <v>4100</v>
      </c>
      <c r="B4101" s="58">
        <v>90</v>
      </c>
      <c r="C4101" s="256">
        <v>46174</v>
      </c>
      <c r="D4101" s="282" t="s">
        <v>1131</v>
      </c>
      <c r="E4101" s="282" t="s">
        <v>3808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58">
        <v>4101</v>
      </c>
      <c r="B4102" s="58">
        <v>77</v>
      </c>
      <c r="C4102" s="256">
        <v>46174</v>
      </c>
      <c r="D4102" s="282" t="s">
        <v>1370</v>
      </c>
      <c r="E4102" s="282" t="s">
        <v>3808</v>
      </c>
      <c r="F4102" s="284" t="s">
        <v>4661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58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58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58">
        <v>4104</v>
      </c>
      <c r="C4105" s="256">
        <v>46174</v>
      </c>
      <c r="D4105" s="282" t="s">
        <v>3073</v>
      </c>
      <c r="G4105" s="282" t="s">
        <v>3073</v>
      </c>
      <c r="N4105" s="257">
        <v>-1570000</v>
      </c>
    </row>
    <row r="4106" spans="1:17">
      <c r="A4106" s="58">
        <v>4105</v>
      </c>
      <c r="C4106" s="256">
        <v>46174</v>
      </c>
      <c r="D4106" s="282" t="s">
        <v>1370</v>
      </c>
      <c r="G4106" s="282" t="s">
        <v>5664</v>
      </c>
      <c r="N4106" s="257">
        <v>-700000</v>
      </c>
    </row>
    <row r="4107" spans="1:17">
      <c r="A4107" s="58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58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58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58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58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58">
        <v>4111</v>
      </c>
      <c r="B4112" s="58">
        <v>11</v>
      </c>
      <c r="C4112" s="256">
        <v>46175</v>
      </c>
      <c r="D4112" s="282" t="s">
        <v>3073</v>
      </c>
      <c r="E4112" s="282" t="s">
        <v>3808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5666</v>
      </c>
    </row>
    <row r="4113" spans="1:17">
      <c r="A4113" s="58">
        <v>4112</v>
      </c>
      <c r="B4113" s="58">
        <v>104</v>
      </c>
      <c r="C4113" s="256">
        <v>46175</v>
      </c>
      <c r="D4113" s="282" t="s">
        <v>3073</v>
      </c>
      <c r="E4113" s="282" t="s">
        <v>3808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N4113" s="257" t="s">
        <v>5666</v>
      </c>
    </row>
    <row r="4114" spans="1:17">
      <c r="A4114" s="58">
        <v>4113</v>
      </c>
      <c r="B4114" s="58">
        <v>79</v>
      </c>
      <c r="C4114" s="256">
        <v>46175</v>
      </c>
      <c r="D4114" s="282" t="s">
        <v>2236</v>
      </c>
      <c r="E4114" s="282" t="s">
        <v>3808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5668</v>
      </c>
      <c r="Q4114" s="282" t="s">
        <v>5669</v>
      </c>
    </row>
    <row r="4115" spans="1:17">
      <c r="A4115" s="58">
        <v>4114</v>
      </c>
      <c r="B4115" s="58">
        <v>82</v>
      </c>
      <c r="C4115" s="256">
        <v>46175</v>
      </c>
      <c r="D4115" s="282" t="s">
        <v>2236</v>
      </c>
      <c r="E4115" s="282" t="s">
        <v>3808</v>
      </c>
      <c r="G4115" s="282" t="s">
        <v>4080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5672</v>
      </c>
      <c r="Q4115" s="282" t="s">
        <v>5673</v>
      </c>
    </row>
    <row r="4116" spans="1:17">
      <c r="A4116" s="58">
        <v>4115</v>
      </c>
      <c r="B4116" s="58">
        <v>152</v>
      </c>
      <c r="C4116" s="256">
        <v>46175</v>
      </c>
      <c r="D4116" s="282" t="s">
        <v>981</v>
      </c>
      <c r="E4116" s="282" t="s">
        <v>3808</v>
      </c>
      <c r="G4116" s="282" t="s">
        <v>4795</v>
      </c>
      <c r="H4116" s="261" t="s">
        <v>3307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5675</v>
      </c>
    </row>
    <row r="4117" spans="1:17">
      <c r="A4117" s="58">
        <v>4116</v>
      </c>
      <c r="B4117" s="58">
        <v>212</v>
      </c>
      <c r="C4117" s="256">
        <v>46175</v>
      </c>
      <c r="D4117" s="282" t="s">
        <v>1444</v>
      </c>
      <c r="E4117" s="282" t="s">
        <v>3808</v>
      </c>
      <c r="G4117" s="282" t="s">
        <v>5292</v>
      </c>
      <c r="I4117" s="257">
        <v>150000</v>
      </c>
      <c r="J4117" s="261">
        <v>1</v>
      </c>
      <c r="M4117" s="257">
        <v>150000</v>
      </c>
    </row>
    <row r="4118" spans="1:17">
      <c r="A4118" s="58">
        <v>4117</v>
      </c>
      <c r="B4118" s="58">
        <v>140</v>
      </c>
      <c r="C4118" s="256">
        <v>46175</v>
      </c>
      <c r="D4118" s="282" t="s">
        <v>1450</v>
      </c>
      <c r="E4118" s="282" t="s">
        <v>3808</v>
      </c>
      <c r="G4118" s="282" t="s">
        <v>4106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5678</v>
      </c>
    </row>
    <row r="4119" spans="1:17">
      <c r="A4119" s="58">
        <v>4118</v>
      </c>
      <c r="B4119" s="58">
        <v>77</v>
      </c>
      <c r="C4119" s="256">
        <v>46175</v>
      </c>
      <c r="D4119" s="282" t="s">
        <v>1370</v>
      </c>
      <c r="E4119" s="282" t="s">
        <v>3808</v>
      </c>
      <c r="F4119" s="284" t="s">
        <v>4661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5370</v>
      </c>
    </row>
    <row r="4120" spans="1:17">
      <c r="A4120" s="58">
        <v>4119</v>
      </c>
      <c r="B4120" s="58">
        <v>94</v>
      </c>
      <c r="C4120" s="256">
        <v>46175</v>
      </c>
      <c r="D4120" s="282" t="s">
        <v>1747</v>
      </c>
      <c r="E4120" s="282" t="s">
        <v>3808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58">
        <v>4120</v>
      </c>
      <c r="B4121" s="58">
        <v>49</v>
      </c>
      <c r="C4121" s="256">
        <v>46175</v>
      </c>
      <c r="D4121" s="282" t="s">
        <v>1747</v>
      </c>
      <c r="E4121" s="282" t="s">
        <v>3808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58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58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58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58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46175</v>
      </c>
      <c r="B3" s="227" t="s">
        <v>1112</v>
      </c>
      <c r="C3" s="278">
        <f>SUMIF($B:$B,A3,K:K)</f>
        <v>8380000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15750000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15750000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5648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5533</v>
      </c>
      <c r="F13" s="78" t="s">
        <v>5534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4661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3073</v>
      </c>
      <c r="D22" s="111"/>
      <c r="E22" s="78" t="s">
        <v>3073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5664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3073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3073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4080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4795</v>
      </c>
      <c r="F33" s="315" t="s">
        <v>3307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5292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4106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4661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B39" s="93"/>
    </row>
    <row r="40" spans="1:11" ht="18" customHeight="1">
      <c r="B40" s="93"/>
    </row>
    <row r="41" spans="1:11" ht="18" customHeight="1">
      <c r="B41" s="93"/>
    </row>
    <row r="42" spans="1:11" ht="18" customHeight="1">
      <c r="B42" s="94"/>
      <c r="C42" s="85"/>
      <c r="D42" s="111"/>
      <c r="E42" s="78"/>
      <c r="F42" s="78"/>
    </row>
    <row r="43" spans="1:11" ht="18" customHeight="1">
      <c r="A43" s="89"/>
      <c r="B43" s="94"/>
      <c r="C43" s="85"/>
      <c r="D43" s="111"/>
      <c r="E43" s="314"/>
      <c r="F43" s="315"/>
      <c r="H43" s="316"/>
    </row>
    <row r="44" spans="1:11" ht="18" customHeight="1">
      <c r="B44" s="94"/>
      <c r="C44" s="85"/>
      <c r="D44" s="111"/>
      <c r="E44" s="78"/>
      <c r="F44" s="78"/>
    </row>
    <row r="45" spans="1:11" ht="18" customHeight="1">
      <c r="B45" s="94"/>
      <c r="C45" s="85"/>
      <c r="D45" s="111"/>
      <c r="E45" s="78"/>
      <c r="F45" s="78"/>
    </row>
    <row r="46" spans="1:11" ht="18" customHeight="1">
      <c r="A46" s="89"/>
      <c r="B46" s="94"/>
      <c r="C46" s="85"/>
      <c r="D46" s="111"/>
      <c r="E46" s="78"/>
      <c r="F46" s="78"/>
    </row>
    <row r="47" spans="1:11" ht="18" customHeight="1">
      <c r="B47" s="93"/>
    </row>
    <row r="48" spans="1:11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3569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3692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3692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3692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3692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3692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3692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3692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3692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3692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3692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3692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3692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3692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3692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3692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3692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3663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3692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3692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3692</v>
      </c>
      <c r="F21" t="s">
        <v>3595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3692</v>
      </c>
      <c r="F22" t="s">
        <v>3570</v>
      </c>
      <c r="G22" t="s">
        <v>3691</v>
      </c>
      <c r="I22" t="s">
        <v>3573</v>
      </c>
      <c r="J22" s="292" t="s">
        <v>3611</v>
      </c>
      <c r="O22" t="s">
        <v>3596</v>
      </c>
      <c r="P22">
        <v>2</v>
      </c>
      <c r="Q22" t="s">
        <v>3692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3692</v>
      </c>
      <c r="F23" t="s">
        <v>3571</v>
      </c>
      <c r="G23" t="s">
        <v>3691</v>
      </c>
      <c r="I23" t="s">
        <v>3575</v>
      </c>
      <c r="J23" s="292" t="s">
        <v>3611</v>
      </c>
      <c r="O23" t="s">
        <v>3597</v>
      </c>
      <c r="P23">
        <v>3</v>
      </c>
      <c r="Q23" t="s">
        <v>3692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3692</v>
      </c>
      <c r="F24" t="s">
        <v>3572</v>
      </c>
      <c r="G24" t="s">
        <v>3691</v>
      </c>
      <c r="I24" t="s">
        <v>3577</v>
      </c>
      <c r="J24" s="292" t="s">
        <v>3611</v>
      </c>
      <c r="O24" t="s">
        <v>3598</v>
      </c>
      <c r="P24">
        <v>2</v>
      </c>
      <c r="Q24" t="s">
        <v>3692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3692</v>
      </c>
      <c r="F25" t="s">
        <v>3574</v>
      </c>
      <c r="G25" t="s">
        <v>3611</v>
      </c>
      <c r="I25" t="s">
        <v>3580</v>
      </c>
      <c r="J25" s="292" t="s">
        <v>3691</v>
      </c>
      <c r="O25" t="s">
        <v>3599</v>
      </c>
      <c r="P25">
        <v>1</v>
      </c>
      <c r="R25" t="s">
        <v>3691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3692</v>
      </c>
      <c r="F26" t="s">
        <v>3576</v>
      </c>
      <c r="G26" t="s">
        <v>3691</v>
      </c>
      <c r="I26" t="s">
        <v>3593</v>
      </c>
      <c r="J26" s="292" t="s">
        <v>3630</v>
      </c>
      <c r="O26" t="s">
        <v>3600</v>
      </c>
      <c r="P26">
        <v>2</v>
      </c>
      <c r="Q26" t="s">
        <v>3612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3692</v>
      </c>
      <c r="F27" t="s">
        <v>3679</v>
      </c>
      <c r="G27" t="s">
        <v>3699</v>
      </c>
      <c r="I27" t="s">
        <v>2790</v>
      </c>
      <c r="J27" s="292" t="s">
        <v>3630</v>
      </c>
      <c r="O27" t="s">
        <v>3601</v>
      </c>
      <c r="P27">
        <v>1</v>
      </c>
      <c r="Q27" t="s">
        <v>3611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3692</v>
      </c>
      <c r="F28" t="s">
        <v>3579</v>
      </c>
      <c r="G28" t="s">
        <v>3697</v>
      </c>
      <c r="I28" t="s">
        <v>2203</v>
      </c>
      <c r="J28" s="292" t="s">
        <v>3630</v>
      </c>
      <c r="O28" t="s">
        <v>3602</v>
      </c>
      <c r="P28">
        <v>2</v>
      </c>
      <c r="R28" t="s">
        <v>3698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3581</v>
      </c>
      <c r="G29" t="s">
        <v>3691</v>
      </c>
      <c r="O29" t="s">
        <v>3603</v>
      </c>
      <c r="P29">
        <v>2</v>
      </c>
      <c r="Q29" t="s">
        <v>3692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3582</v>
      </c>
      <c r="G30" t="s">
        <v>3697</v>
      </c>
      <c r="O30" t="s">
        <v>3604</v>
      </c>
      <c r="P30">
        <v>2</v>
      </c>
      <c r="Q30" t="s">
        <v>3629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3583</v>
      </c>
      <c r="G31" t="s">
        <v>3691</v>
      </c>
      <c r="O31" t="s">
        <v>3605</v>
      </c>
      <c r="P31">
        <v>1</v>
      </c>
      <c r="R31" t="s">
        <v>3697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3692</v>
      </c>
      <c r="F32" t="s">
        <v>3584</v>
      </c>
      <c r="G32" t="s">
        <v>3691</v>
      </c>
      <c r="O32" t="s">
        <v>3606</v>
      </c>
      <c r="P32">
        <v>1</v>
      </c>
      <c r="R32" t="s">
        <v>3691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3585</v>
      </c>
      <c r="G33" t="s">
        <v>3691</v>
      </c>
      <c r="O33" t="s">
        <v>3607</v>
      </c>
      <c r="P33">
        <v>1</v>
      </c>
      <c r="Q33" t="s">
        <v>3613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3692</v>
      </c>
      <c r="F34" t="s">
        <v>3586</v>
      </c>
      <c r="G34" t="s">
        <v>3697</v>
      </c>
      <c r="O34" t="s">
        <v>3578</v>
      </c>
      <c r="P34">
        <v>2</v>
      </c>
      <c r="Q34" t="s">
        <v>3692</v>
      </c>
    </row>
    <row r="35" spans="2:17">
      <c r="B35" s="58" t="s">
        <v>2845</v>
      </c>
      <c r="C35" s="290">
        <f>SUMIF(BTS_매출관리!C:C,B35,BTS_매출관리!I:I)</f>
        <v>0</v>
      </c>
      <c r="D35" s="58">
        <f t="shared" si="0"/>
        <v>1</v>
      </c>
      <c r="E35" t="s">
        <v>3692</v>
      </c>
      <c r="F35" t="s">
        <v>3587</v>
      </c>
      <c r="G35" t="s">
        <v>3697</v>
      </c>
      <c r="O35" t="s">
        <v>3608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3588</v>
      </c>
      <c r="G36" t="s">
        <v>3691</v>
      </c>
      <c r="O36" t="s">
        <v>3609</v>
      </c>
      <c r="P36">
        <v>1</v>
      </c>
      <c r="Q36" t="s">
        <v>3692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3692</v>
      </c>
      <c r="F37" t="s">
        <v>3589</v>
      </c>
      <c r="G37" t="s">
        <v>3691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3663</v>
      </c>
      <c r="F38" t="s">
        <v>3590</v>
      </c>
      <c r="G38" t="s">
        <v>3697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3692</v>
      </c>
      <c r="F39" t="s">
        <v>3591</v>
      </c>
      <c r="G39" t="s">
        <v>3697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3592</v>
      </c>
      <c r="G40" t="s">
        <v>3697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3692</v>
      </c>
      <c r="F41" t="s">
        <v>3594</v>
      </c>
      <c r="G41" t="s">
        <v>3691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3697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3680</v>
      </c>
      <c r="G43" t="s">
        <v>3691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3692</v>
      </c>
      <c r="F44" t="s">
        <v>3681</v>
      </c>
      <c r="G44" t="s">
        <v>3691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3692</v>
      </c>
      <c r="F45" t="s">
        <v>3682</v>
      </c>
      <c r="G45" t="s">
        <v>3691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3693</v>
      </c>
      <c r="G46" t="s">
        <v>3691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3692</v>
      </c>
      <c r="F47" s="58" t="s">
        <v>1027</v>
      </c>
      <c r="G47" t="s">
        <v>3691</v>
      </c>
      <c r="K47" t="s">
        <v>3691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3697</v>
      </c>
      <c r="K48" t="s">
        <v>3697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3697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3692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3214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3046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3692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3692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3455</v>
      </c>
      <c r="C67" s="52">
        <f>SUMIF(BTS_매출관리!C:C,B67,BTS_매출관리!I:I)</f>
        <v>0</v>
      </c>
      <c r="D67">
        <f t="shared" si="1"/>
        <v>1</v>
      </c>
      <c r="E67" t="s">
        <v>3692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3534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2819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3192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2825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2864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2957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2871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3111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3004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3325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3382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2949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3133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3075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3378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3372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2892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3621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3273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3186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3107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2859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2901</v>
      </c>
      <c r="D48" s="244" t="s">
        <v>2902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2979</v>
      </c>
      <c r="D49" s="244" t="s">
        <v>2980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2902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2983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2981</v>
      </c>
      <c r="D52" s="244" t="s">
        <v>2982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2983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2984</v>
      </c>
      <c r="D54" s="244" t="s">
        <v>2985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4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1473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2811</v>
      </c>
    </row>
    <row r="527" spans="1:4">
      <c r="A527">
        <v>551</v>
      </c>
      <c r="B527" s="13">
        <v>45852</v>
      </c>
      <c r="C527" t="s">
        <v>1569</v>
      </c>
      <c r="D527" t="s">
        <v>2812</v>
      </c>
    </row>
    <row r="528" spans="1:4">
      <c r="A528">
        <v>552</v>
      </c>
      <c r="B528" s="13">
        <v>45852</v>
      </c>
      <c r="C528" t="s">
        <v>1415</v>
      </c>
      <c r="D528" t="s">
        <v>2813</v>
      </c>
    </row>
    <row r="529" spans="1:4">
      <c r="A529">
        <v>553</v>
      </c>
      <c r="B529" s="13">
        <v>45853</v>
      </c>
      <c r="C529" t="s">
        <v>2348</v>
      </c>
      <c r="D529" t="s">
        <v>2823</v>
      </c>
    </row>
    <row r="530" spans="1:4">
      <c r="A530">
        <v>554</v>
      </c>
      <c r="B530" s="13">
        <v>45853</v>
      </c>
      <c r="C530" t="s">
        <v>1007</v>
      </c>
      <c r="D530" t="s">
        <v>2824</v>
      </c>
    </row>
    <row r="531" spans="1:4">
      <c r="A531">
        <v>555</v>
      </c>
      <c r="B531" s="13">
        <v>45853</v>
      </c>
      <c r="C531" t="s">
        <v>2825</v>
      </c>
      <c r="D531" t="s">
        <v>2828</v>
      </c>
    </row>
    <row r="532" spans="1:4">
      <c r="A532">
        <v>556</v>
      </c>
      <c r="B532" s="13">
        <v>45853</v>
      </c>
      <c r="C532" t="s">
        <v>2262</v>
      </c>
      <c r="D532" t="s">
        <v>2829</v>
      </c>
    </row>
    <row r="533" spans="1:4">
      <c r="A533">
        <v>557</v>
      </c>
      <c r="B533" s="13">
        <v>45853</v>
      </c>
      <c r="C533" t="s">
        <v>1438</v>
      </c>
      <c r="D533" t="s">
        <v>2830</v>
      </c>
    </row>
    <row r="534" spans="1:4">
      <c r="A534">
        <v>558</v>
      </c>
      <c r="B534" s="13">
        <v>45853</v>
      </c>
      <c r="C534" t="s">
        <v>1131</v>
      </c>
      <c r="D534" t="s">
        <v>2831</v>
      </c>
    </row>
    <row r="535" spans="1:4">
      <c r="A535">
        <v>559</v>
      </c>
      <c r="B535" s="13">
        <v>45853</v>
      </c>
      <c r="C535" t="s">
        <v>1427</v>
      </c>
      <c r="D535" t="s">
        <v>2832</v>
      </c>
    </row>
    <row r="536" spans="1:4">
      <c r="A536">
        <v>560</v>
      </c>
      <c r="B536" s="13">
        <v>45853</v>
      </c>
      <c r="C536" t="s">
        <v>2819</v>
      </c>
      <c r="D536" t="s">
        <v>2834</v>
      </c>
    </row>
    <row r="537" spans="1:4">
      <c r="A537">
        <v>561</v>
      </c>
      <c r="B537" s="13">
        <v>45853</v>
      </c>
      <c r="C537" t="s">
        <v>1680</v>
      </c>
      <c r="D537" t="s">
        <v>2835</v>
      </c>
    </row>
    <row r="538" spans="1:4">
      <c r="A538">
        <v>562</v>
      </c>
      <c r="B538" s="13">
        <v>45854</v>
      </c>
      <c r="C538" t="s">
        <v>2236</v>
      </c>
      <c r="D538" t="s">
        <v>2841</v>
      </c>
    </row>
    <row r="539" spans="1:4">
      <c r="A539">
        <v>563</v>
      </c>
      <c r="B539" s="13">
        <v>45854</v>
      </c>
      <c r="C539" t="s">
        <v>1762</v>
      </c>
      <c r="D539" t="s">
        <v>2843</v>
      </c>
    </row>
    <row r="540" spans="1:4">
      <c r="A540">
        <v>564</v>
      </c>
      <c r="B540" s="13">
        <v>45854</v>
      </c>
      <c r="C540" t="s">
        <v>1633</v>
      </c>
      <c r="D540" t="s">
        <v>2844</v>
      </c>
    </row>
    <row r="541" spans="1:4">
      <c r="A541">
        <v>565</v>
      </c>
      <c r="B541" s="13">
        <v>45854</v>
      </c>
      <c r="C541" t="s">
        <v>2845</v>
      </c>
      <c r="D541" t="s">
        <v>2847</v>
      </c>
    </row>
    <row r="542" spans="1:4">
      <c r="A542">
        <v>566</v>
      </c>
      <c r="B542" s="13">
        <v>45855</v>
      </c>
      <c r="C542" t="s">
        <v>1010</v>
      </c>
      <c r="D542" t="s">
        <v>2854</v>
      </c>
    </row>
    <row r="543" spans="1:4">
      <c r="A543">
        <v>567</v>
      </c>
      <c r="B543" s="13">
        <v>45855</v>
      </c>
      <c r="C543" t="s">
        <v>1438</v>
      </c>
      <c r="D543" t="s">
        <v>2856</v>
      </c>
    </row>
    <row r="544" spans="1:4">
      <c r="A544">
        <v>568</v>
      </c>
      <c r="B544" s="13">
        <v>45855</v>
      </c>
      <c r="C544" t="s">
        <v>2557</v>
      </c>
      <c r="D544" t="s">
        <v>2857</v>
      </c>
    </row>
    <row r="545" spans="1:4">
      <c r="A545">
        <v>569</v>
      </c>
      <c r="B545" s="13">
        <v>45855</v>
      </c>
      <c r="C545" t="s">
        <v>1370</v>
      </c>
      <c r="D545" t="s">
        <v>2858</v>
      </c>
    </row>
    <row r="546" spans="1:4">
      <c r="A546">
        <v>570</v>
      </c>
      <c r="B546" s="13">
        <v>45856</v>
      </c>
      <c r="C546" t="s">
        <v>1420</v>
      </c>
      <c r="D546" t="s">
        <v>2863</v>
      </c>
    </row>
    <row r="547" spans="1:4">
      <c r="A547">
        <v>571</v>
      </c>
      <c r="B547" s="13">
        <v>45856</v>
      </c>
      <c r="C547" t="s">
        <v>2864</v>
      </c>
      <c r="D547" t="s">
        <v>2868</v>
      </c>
    </row>
    <row r="548" spans="1:4">
      <c r="A548">
        <v>572</v>
      </c>
      <c r="B548" s="13">
        <v>45856</v>
      </c>
      <c r="C548" t="s">
        <v>1450</v>
      </c>
      <c r="D548" t="s">
        <v>2870</v>
      </c>
    </row>
    <row r="549" spans="1:4">
      <c r="A549">
        <v>573</v>
      </c>
      <c r="B549" s="13">
        <v>45856</v>
      </c>
      <c r="C549" t="s">
        <v>2871</v>
      </c>
      <c r="D549" t="s">
        <v>2873</v>
      </c>
    </row>
    <row r="550" spans="1:4">
      <c r="A550">
        <v>574</v>
      </c>
      <c r="B550" s="13">
        <v>45856</v>
      </c>
      <c r="C550" t="s">
        <v>1802</v>
      </c>
      <c r="D550" t="s">
        <v>2874</v>
      </c>
    </row>
    <row r="551" spans="1:4">
      <c r="A551">
        <v>575</v>
      </c>
      <c r="B551" s="13">
        <v>45856</v>
      </c>
      <c r="C551" t="s">
        <v>1931</v>
      </c>
      <c r="D551" t="s">
        <v>2875</v>
      </c>
    </row>
    <row r="552" spans="1:4">
      <c r="A552">
        <v>576</v>
      </c>
      <c r="B552" s="13">
        <v>45857</v>
      </c>
      <c r="C552" t="s">
        <v>2262</v>
      </c>
      <c r="D552" t="s">
        <v>2879</v>
      </c>
    </row>
    <row r="553" spans="1:4">
      <c r="A553">
        <v>577</v>
      </c>
      <c r="B553" s="13">
        <v>45859</v>
      </c>
      <c r="C553" t="s">
        <v>2544</v>
      </c>
      <c r="D553" t="s">
        <v>2881</v>
      </c>
    </row>
    <row r="554" spans="1:4">
      <c r="A554">
        <v>578</v>
      </c>
      <c r="B554" s="13">
        <v>45859</v>
      </c>
      <c r="C554" t="s">
        <v>2203</v>
      </c>
      <c r="D554" t="s">
        <v>2884</v>
      </c>
    </row>
    <row r="555" spans="1:4">
      <c r="A555">
        <v>579</v>
      </c>
      <c r="B555" s="13">
        <v>45859</v>
      </c>
      <c r="C555" t="s">
        <v>1525</v>
      </c>
      <c r="D555" t="s">
        <v>2885</v>
      </c>
    </row>
    <row r="556" spans="1:4">
      <c r="A556">
        <v>580</v>
      </c>
      <c r="B556" s="13">
        <v>45859</v>
      </c>
      <c r="C556" t="s">
        <v>1131</v>
      </c>
      <c r="D556" t="s">
        <v>2887</v>
      </c>
    </row>
    <row r="557" spans="1:4">
      <c r="A557">
        <v>581</v>
      </c>
      <c r="B557" s="13">
        <v>45859</v>
      </c>
      <c r="C557" t="s">
        <v>1440</v>
      </c>
      <c r="D557" t="s">
        <v>2888</v>
      </c>
    </row>
    <row r="558" spans="1:4">
      <c r="A558">
        <v>582</v>
      </c>
      <c r="B558" s="13">
        <v>45860</v>
      </c>
      <c r="C558" t="s">
        <v>1512</v>
      </c>
      <c r="D558" t="s">
        <v>2889</v>
      </c>
    </row>
    <row r="559" spans="1:4">
      <c r="A559">
        <v>583</v>
      </c>
      <c r="B559" s="13">
        <v>45860</v>
      </c>
      <c r="C559" t="s">
        <v>1769</v>
      </c>
      <c r="D559" t="s">
        <v>2890</v>
      </c>
    </row>
    <row r="560" spans="1:4">
      <c r="A560">
        <v>584</v>
      </c>
      <c r="B560" s="13">
        <v>45860</v>
      </c>
      <c r="C560" t="s">
        <v>1010</v>
      </c>
      <c r="D560" t="s">
        <v>2891</v>
      </c>
    </row>
    <row r="561" spans="1:4">
      <c r="A561">
        <v>585</v>
      </c>
      <c r="B561" s="13">
        <v>45860</v>
      </c>
      <c r="C561" t="s">
        <v>2892</v>
      </c>
      <c r="D561" t="s">
        <v>2896</v>
      </c>
    </row>
    <row r="562" spans="1:4">
      <c r="A562">
        <v>586</v>
      </c>
      <c r="B562" s="13">
        <v>45860</v>
      </c>
      <c r="C562" t="s">
        <v>1680</v>
      </c>
      <c r="D562" t="s">
        <v>2897</v>
      </c>
    </row>
    <row r="563" spans="1:4">
      <c r="A563">
        <v>587</v>
      </c>
      <c r="B563" s="13">
        <v>45860</v>
      </c>
      <c r="C563" t="s">
        <v>2819</v>
      </c>
      <c r="D563" t="s">
        <v>2898</v>
      </c>
    </row>
    <row r="564" spans="1:4">
      <c r="A564">
        <v>588</v>
      </c>
      <c r="B564" s="13">
        <v>45861</v>
      </c>
      <c r="C564" t="s">
        <v>1370</v>
      </c>
      <c r="D564" t="s">
        <v>2904</v>
      </c>
    </row>
    <row r="565" spans="1:4">
      <c r="A565">
        <v>589</v>
      </c>
      <c r="B565" s="13">
        <v>45861</v>
      </c>
      <c r="C565" t="s">
        <v>1705</v>
      </c>
      <c r="D565" t="s">
        <v>2905</v>
      </c>
    </row>
    <row r="566" spans="1:4">
      <c r="A566">
        <v>590</v>
      </c>
      <c r="B566" s="13">
        <v>45861</v>
      </c>
      <c r="C566" t="s">
        <v>1766</v>
      </c>
      <c r="D566" t="s">
        <v>2906</v>
      </c>
    </row>
    <row r="567" spans="1:4">
      <c r="A567">
        <v>591</v>
      </c>
      <c r="B567" s="13">
        <v>45861</v>
      </c>
      <c r="C567" t="s">
        <v>1802</v>
      </c>
      <c r="D567" t="s">
        <v>2907</v>
      </c>
    </row>
    <row r="568" spans="1:4">
      <c r="A568">
        <v>592</v>
      </c>
      <c r="B568" s="13">
        <v>45861</v>
      </c>
      <c r="C568" t="s">
        <v>1438</v>
      </c>
      <c r="D568" t="s">
        <v>2908</v>
      </c>
    </row>
    <row r="569" spans="1:4">
      <c r="A569">
        <v>593</v>
      </c>
      <c r="B569" s="13">
        <v>45861</v>
      </c>
      <c r="C569" t="s">
        <v>1045</v>
      </c>
      <c r="D569" t="s">
        <v>2909</v>
      </c>
    </row>
    <row r="570" spans="1:4">
      <c r="A570">
        <v>594</v>
      </c>
      <c r="B570" s="13">
        <v>45861</v>
      </c>
      <c r="C570" t="s">
        <v>2262</v>
      </c>
      <c r="D570" t="s">
        <v>2910</v>
      </c>
    </row>
    <row r="571" spans="1:4">
      <c r="A571">
        <v>595</v>
      </c>
      <c r="B571" s="13">
        <v>45862</v>
      </c>
      <c r="C571" t="s">
        <v>1370</v>
      </c>
      <c r="D571" t="s">
        <v>2917</v>
      </c>
    </row>
    <row r="572" spans="1:4">
      <c r="A572">
        <v>596</v>
      </c>
      <c r="B572" s="13">
        <v>45862</v>
      </c>
      <c r="C572" t="s">
        <v>1825</v>
      </c>
      <c r="D572" t="s">
        <v>2918</v>
      </c>
    </row>
    <row r="573" spans="1:4">
      <c r="A573">
        <v>597</v>
      </c>
      <c r="B573" s="13">
        <v>45862</v>
      </c>
      <c r="C573" t="s">
        <v>1429</v>
      </c>
      <c r="D573" t="s">
        <v>2919</v>
      </c>
    </row>
    <row r="574" spans="1:4">
      <c r="A574">
        <v>598</v>
      </c>
      <c r="B574" s="13">
        <v>45862</v>
      </c>
      <c r="C574" t="s">
        <v>1420</v>
      </c>
      <c r="D574" t="s">
        <v>2920</v>
      </c>
    </row>
    <row r="575" spans="1:4">
      <c r="A575">
        <v>599</v>
      </c>
      <c r="B575" s="13">
        <v>45862</v>
      </c>
      <c r="C575" t="s">
        <v>1551</v>
      </c>
      <c r="D575" t="s">
        <v>2921</v>
      </c>
    </row>
    <row r="576" spans="1:4">
      <c r="A576">
        <v>600</v>
      </c>
      <c r="B576" s="13">
        <v>45862</v>
      </c>
      <c r="C576" t="s">
        <v>1415</v>
      </c>
      <c r="D576" t="s">
        <v>2924</v>
      </c>
    </row>
    <row r="577" spans="1:4">
      <c r="A577">
        <v>601</v>
      </c>
      <c r="B577" s="13">
        <v>45862</v>
      </c>
      <c r="C577" t="s">
        <v>1423</v>
      </c>
      <c r="D577" t="s">
        <v>2925</v>
      </c>
    </row>
    <row r="578" spans="1:4">
      <c r="A578">
        <v>602</v>
      </c>
      <c r="B578" s="13">
        <v>45862</v>
      </c>
      <c r="C578" t="s">
        <v>2926</v>
      </c>
      <c r="D578" t="s">
        <v>2927</v>
      </c>
    </row>
    <row r="579" spans="1:4">
      <c r="A579">
        <v>603</v>
      </c>
      <c r="B579" s="13">
        <v>45862</v>
      </c>
      <c r="C579" t="s">
        <v>1429</v>
      </c>
      <c r="D579" t="s">
        <v>2930</v>
      </c>
    </row>
    <row r="580" spans="1:4">
      <c r="A580">
        <v>604</v>
      </c>
      <c r="B580" s="13">
        <v>45863</v>
      </c>
      <c r="C580" t="s">
        <v>2325</v>
      </c>
      <c r="D580" t="s">
        <v>2933</v>
      </c>
    </row>
    <row r="581" spans="1:4">
      <c r="A581">
        <v>605</v>
      </c>
      <c r="B581" s="13">
        <v>45863</v>
      </c>
      <c r="C581" t="s">
        <v>1931</v>
      </c>
      <c r="D581" t="s">
        <v>2934</v>
      </c>
    </row>
    <row r="582" spans="1:4">
      <c r="A582">
        <v>606</v>
      </c>
      <c r="B582" s="13">
        <v>45863</v>
      </c>
      <c r="C582" t="s">
        <v>1931</v>
      </c>
      <c r="D582" t="s">
        <v>2935</v>
      </c>
    </row>
    <row r="583" spans="1:4">
      <c r="A583">
        <v>607</v>
      </c>
      <c r="B583" s="13">
        <v>45863</v>
      </c>
      <c r="C583" t="s">
        <v>1569</v>
      </c>
      <c r="D583" t="s">
        <v>2936</v>
      </c>
    </row>
    <row r="584" spans="1:4">
      <c r="A584">
        <v>608</v>
      </c>
      <c r="B584" s="13">
        <v>45863</v>
      </c>
      <c r="C584" t="s">
        <v>973</v>
      </c>
      <c r="D584" t="s">
        <v>2938</v>
      </c>
    </row>
    <row r="585" spans="1:4">
      <c r="A585">
        <v>609</v>
      </c>
      <c r="B585" s="13">
        <v>45863</v>
      </c>
      <c r="C585" t="s">
        <v>1074</v>
      </c>
      <c r="D585" t="s">
        <v>2939</v>
      </c>
    </row>
    <row r="586" spans="1:4">
      <c r="A586">
        <v>610</v>
      </c>
      <c r="B586" s="13">
        <v>45863</v>
      </c>
      <c r="C586" t="s">
        <v>1450</v>
      </c>
      <c r="D586" t="s">
        <v>2940</v>
      </c>
    </row>
    <row r="587" spans="1:4">
      <c r="A587">
        <v>611</v>
      </c>
      <c r="B587" s="13">
        <v>45863</v>
      </c>
      <c r="C587" t="s">
        <v>1440</v>
      </c>
      <c r="D587" t="s">
        <v>2941</v>
      </c>
    </row>
    <row r="588" spans="1:4">
      <c r="A588">
        <v>612</v>
      </c>
      <c r="B588" s="13">
        <v>45864</v>
      </c>
      <c r="C588" t="s">
        <v>1415</v>
      </c>
      <c r="D588" t="s">
        <v>2942</v>
      </c>
    </row>
    <row r="589" spans="1:4">
      <c r="A589">
        <v>613</v>
      </c>
      <c r="B589" s="13">
        <v>45866</v>
      </c>
      <c r="C589" t="s">
        <v>1045</v>
      </c>
      <c r="D589" t="s">
        <v>2943</v>
      </c>
    </row>
    <row r="590" spans="1:4">
      <c r="A590">
        <v>614</v>
      </c>
      <c r="B590" s="13">
        <v>45866</v>
      </c>
      <c r="C590" t="s">
        <v>1370</v>
      </c>
      <c r="D590" t="s">
        <v>2944</v>
      </c>
    </row>
    <row r="591" spans="1:4">
      <c r="A591">
        <v>615</v>
      </c>
      <c r="B591" s="13">
        <v>45866</v>
      </c>
      <c r="C591" t="s">
        <v>1705</v>
      </c>
      <c r="D591" t="s">
        <v>2945</v>
      </c>
    </row>
    <row r="592" spans="1:4">
      <c r="A592">
        <v>616</v>
      </c>
      <c r="B592" s="13">
        <v>45866</v>
      </c>
      <c r="C592" t="s">
        <v>1802</v>
      </c>
      <c r="D592" t="s">
        <v>2946</v>
      </c>
    </row>
    <row r="593" spans="1:4">
      <c r="A593">
        <v>617</v>
      </c>
      <c r="B593" s="13">
        <v>45866</v>
      </c>
      <c r="C593" t="s">
        <v>1633</v>
      </c>
      <c r="D593" t="s">
        <v>2947</v>
      </c>
    </row>
    <row r="594" spans="1:4">
      <c r="A594">
        <v>618</v>
      </c>
      <c r="B594" s="13">
        <v>45866</v>
      </c>
      <c r="C594" t="s">
        <v>1444</v>
      </c>
      <c r="D594" t="s">
        <v>2948</v>
      </c>
    </row>
    <row r="595" spans="1:4">
      <c r="A595">
        <v>619</v>
      </c>
      <c r="B595" s="13">
        <v>45866</v>
      </c>
      <c r="C595" t="s">
        <v>2949</v>
      </c>
      <c r="D595" t="s">
        <v>2952</v>
      </c>
    </row>
    <row r="596" spans="1:4">
      <c r="A596">
        <v>620</v>
      </c>
      <c r="B596" s="13">
        <v>45866</v>
      </c>
      <c r="C596" t="s">
        <v>1515</v>
      </c>
      <c r="D596" t="s">
        <v>2953</v>
      </c>
    </row>
    <row r="597" spans="1:4">
      <c r="A597">
        <v>621</v>
      </c>
      <c r="B597" s="13">
        <v>45866</v>
      </c>
      <c r="C597" t="s">
        <v>1816</v>
      </c>
      <c r="D597" t="s">
        <v>2954</v>
      </c>
    </row>
    <row r="598" spans="1:4">
      <c r="A598">
        <v>622</v>
      </c>
      <c r="B598" s="13">
        <v>45866</v>
      </c>
      <c r="C598" t="s">
        <v>1705</v>
      </c>
      <c r="D598" t="s">
        <v>2955</v>
      </c>
    </row>
    <row r="599" spans="1:4">
      <c r="A599">
        <v>623</v>
      </c>
      <c r="B599" s="13">
        <v>45866</v>
      </c>
      <c r="C599" t="s">
        <v>1420</v>
      </c>
      <c r="D599" t="s">
        <v>2956</v>
      </c>
    </row>
    <row r="600" spans="1:4">
      <c r="A600">
        <v>624</v>
      </c>
      <c r="B600" s="13">
        <v>45866</v>
      </c>
      <c r="C600" t="s">
        <v>2957</v>
      </c>
      <c r="D600" t="s">
        <v>2961</v>
      </c>
    </row>
    <row r="601" spans="1:4">
      <c r="A601">
        <v>625</v>
      </c>
      <c r="B601" s="13">
        <v>45867</v>
      </c>
      <c r="C601" t="s">
        <v>1415</v>
      </c>
      <c r="D601" t="s">
        <v>2988</v>
      </c>
    </row>
    <row r="602" spans="1:4">
      <c r="A602">
        <v>626</v>
      </c>
      <c r="B602" s="13">
        <v>45867</v>
      </c>
      <c r="C602" t="s">
        <v>1747</v>
      </c>
      <c r="D602" t="s">
        <v>2989</v>
      </c>
    </row>
    <row r="603" spans="1:4">
      <c r="A603">
        <v>627</v>
      </c>
      <c r="B603" s="13">
        <v>45867</v>
      </c>
      <c r="C603" t="s">
        <v>1074</v>
      </c>
      <c r="D603" t="s">
        <v>2990</v>
      </c>
    </row>
    <row r="604" spans="1:4">
      <c r="A604">
        <v>628</v>
      </c>
      <c r="B604" s="13">
        <v>45867</v>
      </c>
      <c r="C604" t="s">
        <v>1277</v>
      </c>
      <c r="D604" t="s">
        <v>2991</v>
      </c>
    </row>
    <row r="605" spans="1:4">
      <c r="A605">
        <v>629</v>
      </c>
      <c r="B605" s="13">
        <v>45867</v>
      </c>
      <c r="C605" t="s">
        <v>1762</v>
      </c>
      <c r="D605" t="s">
        <v>2992</v>
      </c>
    </row>
    <row r="606" spans="1:4">
      <c r="A606">
        <v>630</v>
      </c>
      <c r="B606" s="13">
        <v>45867</v>
      </c>
      <c r="C606" t="s">
        <v>2845</v>
      </c>
      <c r="D606" t="s">
        <v>2993</v>
      </c>
    </row>
    <row r="607" spans="1:4">
      <c r="A607">
        <v>631</v>
      </c>
      <c r="B607" s="13">
        <v>45867</v>
      </c>
      <c r="C607" t="s">
        <v>1680</v>
      </c>
      <c r="D607" t="s">
        <v>2994</v>
      </c>
    </row>
    <row r="608" spans="1:4">
      <c r="A608">
        <v>632</v>
      </c>
      <c r="B608" s="13">
        <v>45867</v>
      </c>
      <c r="C608" t="s">
        <v>1415</v>
      </c>
      <c r="D608" t="s">
        <v>2995</v>
      </c>
    </row>
    <row r="609" spans="1:4">
      <c r="A609">
        <v>633</v>
      </c>
      <c r="B609" s="13">
        <v>45868</v>
      </c>
      <c r="C609" t="s">
        <v>1928</v>
      </c>
      <c r="D609" t="s">
        <v>2998</v>
      </c>
    </row>
    <row r="610" spans="1:4">
      <c r="A610">
        <v>634</v>
      </c>
      <c r="B610" s="13">
        <v>45868</v>
      </c>
      <c r="C610" t="s">
        <v>1766</v>
      </c>
      <c r="D610" t="s">
        <v>2999</v>
      </c>
    </row>
    <row r="611" spans="1:4">
      <c r="A611">
        <v>635</v>
      </c>
      <c r="B611" s="13">
        <v>45868</v>
      </c>
      <c r="C611" t="s">
        <v>2719</v>
      </c>
      <c r="D611" t="s">
        <v>3000</v>
      </c>
    </row>
    <row r="612" spans="1:4">
      <c r="A612">
        <v>636</v>
      </c>
      <c r="B612" s="13">
        <v>45868</v>
      </c>
      <c r="C612" t="s">
        <v>1762</v>
      </c>
      <c r="D612" t="s">
        <v>3002</v>
      </c>
    </row>
    <row r="613" spans="1:4">
      <c r="A613">
        <v>637</v>
      </c>
      <c r="B613" s="13">
        <v>45868</v>
      </c>
      <c r="C613" t="s">
        <v>1548</v>
      </c>
      <c r="D613" t="s">
        <v>3003</v>
      </c>
    </row>
    <row r="614" spans="1:4">
      <c r="A614">
        <v>638</v>
      </c>
      <c r="B614" s="13">
        <v>45868</v>
      </c>
      <c r="C614" t="s">
        <v>3004</v>
      </c>
      <c r="D614" t="s">
        <v>3008</v>
      </c>
    </row>
    <row r="615" spans="1:4">
      <c r="A615">
        <v>639</v>
      </c>
      <c r="B615" s="13">
        <v>45868</v>
      </c>
      <c r="C615" t="s">
        <v>2262</v>
      </c>
      <c r="D615" t="s">
        <v>3009</v>
      </c>
    </row>
    <row r="616" spans="1:4">
      <c r="A616">
        <v>640</v>
      </c>
      <c r="B616" s="13">
        <v>45869</v>
      </c>
      <c r="C616" t="s">
        <v>1444</v>
      </c>
      <c r="D616" t="s">
        <v>3011</v>
      </c>
    </row>
    <row r="617" spans="1:4">
      <c r="A617">
        <v>641</v>
      </c>
      <c r="B617" s="13">
        <v>45869</v>
      </c>
      <c r="C617" t="s">
        <v>1747</v>
      </c>
      <c r="D617" t="s">
        <v>3012</v>
      </c>
    </row>
    <row r="618" spans="1:4">
      <c r="A618">
        <v>642</v>
      </c>
      <c r="B618" s="13">
        <v>45869</v>
      </c>
      <c r="C618" t="s">
        <v>1469</v>
      </c>
      <c r="D618" t="s">
        <v>3013</v>
      </c>
    </row>
    <row r="619" spans="1:4">
      <c r="A619">
        <v>643</v>
      </c>
      <c r="B619" s="13">
        <v>45869</v>
      </c>
      <c r="C619" t="s">
        <v>1633</v>
      </c>
      <c r="D619" t="s">
        <v>3014</v>
      </c>
    </row>
    <row r="620" spans="1:4">
      <c r="A620">
        <v>644</v>
      </c>
      <c r="B620" s="13">
        <v>45869</v>
      </c>
      <c r="C620" t="s">
        <v>1551</v>
      </c>
      <c r="D620" t="s">
        <v>3015</v>
      </c>
    </row>
    <row r="621" spans="1:4">
      <c r="A621">
        <v>645</v>
      </c>
      <c r="B621" s="13">
        <v>45870</v>
      </c>
      <c r="C621" t="s">
        <v>1444</v>
      </c>
      <c r="D621" t="s">
        <v>3018</v>
      </c>
    </row>
    <row r="622" spans="1:4">
      <c r="A622">
        <v>646</v>
      </c>
      <c r="B622" s="13">
        <v>45870</v>
      </c>
      <c r="C622" t="s">
        <v>3019</v>
      </c>
      <c r="D622" t="s">
        <v>3020</v>
      </c>
    </row>
    <row r="623" spans="1:4">
      <c r="A623">
        <v>647</v>
      </c>
      <c r="B623" s="13">
        <v>45870</v>
      </c>
      <c r="C623" t="s">
        <v>1893</v>
      </c>
      <c r="D623" t="s">
        <v>3021</v>
      </c>
    </row>
    <row r="624" spans="1:4">
      <c r="A624">
        <v>648</v>
      </c>
      <c r="B624" s="13">
        <v>45870</v>
      </c>
      <c r="C624" t="s">
        <v>1370</v>
      </c>
      <c r="D624" t="s">
        <v>3022</v>
      </c>
    </row>
    <row r="625" spans="1:4">
      <c r="A625">
        <v>649</v>
      </c>
      <c r="B625" s="13">
        <v>45868</v>
      </c>
      <c r="C625" t="s">
        <v>1680</v>
      </c>
      <c r="D625" t="s">
        <v>3026</v>
      </c>
    </row>
    <row r="626" spans="1:4">
      <c r="A626">
        <v>650</v>
      </c>
      <c r="B626" s="13">
        <v>45873</v>
      </c>
      <c r="C626" t="s">
        <v>1548</v>
      </c>
      <c r="D626" t="s">
        <v>3027</v>
      </c>
    </row>
    <row r="627" spans="1:4">
      <c r="A627">
        <v>651</v>
      </c>
      <c r="B627" s="13">
        <v>45873</v>
      </c>
      <c r="C627" t="s">
        <v>2803</v>
      </c>
      <c r="D627" t="s">
        <v>3028</v>
      </c>
    </row>
    <row r="628" spans="1:4">
      <c r="A628">
        <v>652</v>
      </c>
      <c r="B628" s="13">
        <v>45873</v>
      </c>
      <c r="C628" t="s">
        <v>1413</v>
      </c>
      <c r="D628" t="s">
        <v>3029</v>
      </c>
    </row>
    <row r="629" spans="1:4">
      <c r="A629">
        <v>653</v>
      </c>
      <c r="B629" s="13">
        <v>45873</v>
      </c>
      <c r="C629" t="s">
        <v>2803</v>
      </c>
      <c r="D629" t="s">
        <v>3030</v>
      </c>
    </row>
    <row r="630" spans="1:4">
      <c r="A630">
        <v>654</v>
      </c>
      <c r="B630" s="13">
        <v>45873</v>
      </c>
      <c r="C630" t="s">
        <v>1370</v>
      </c>
      <c r="D630" t="s">
        <v>3031</v>
      </c>
    </row>
    <row r="631" spans="1:4">
      <c r="A631">
        <v>655</v>
      </c>
      <c r="B631" s="13">
        <v>45873</v>
      </c>
      <c r="C631" t="s">
        <v>1007</v>
      </c>
      <c r="D631" t="s">
        <v>3032</v>
      </c>
    </row>
    <row r="632" spans="1:4">
      <c r="A632">
        <v>656</v>
      </c>
      <c r="B632" s="13">
        <v>45873</v>
      </c>
      <c r="C632" t="s">
        <v>2096</v>
      </c>
      <c r="D632" t="s">
        <v>3033</v>
      </c>
    </row>
    <row r="633" spans="1:4">
      <c r="A633">
        <v>657</v>
      </c>
      <c r="B633" s="13">
        <v>45873</v>
      </c>
      <c r="C633" t="s">
        <v>1444</v>
      </c>
      <c r="D633" t="s">
        <v>3034</v>
      </c>
    </row>
    <row r="634" spans="1:4">
      <c r="A634">
        <v>658</v>
      </c>
      <c r="B634" s="13">
        <v>45873</v>
      </c>
      <c r="C634" t="s">
        <v>1444</v>
      </c>
      <c r="D634" t="s">
        <v>3035</v>
      </c>
    </row>
    <row r="635" spans="1:4">
      <c r="A635">
        <v>659</v>
      </c>
      <c r="B635" s="13">
        <v>45873</v>
      </c>
      <c r="C635" t="s">
        <v>1444</v>
      </c>
      <c r="D635" t="s">
        <v>3037</v>
      </c>
    </row>
    <row r="636" spans="1:4">
      <c r="A636">
        <v>660</v>
      </c>
      <c r="B636" s="13">
        <v>45873</v>
      </c>
      <c r="C636" t="s">
        <v>1444</v>
      </c>
      <c r="D636" t="s">
        <v>3038</v>
      </c>
    </row>
    <row r="637" spans="1:4">
      <c r="A637">
        <v>661</v>
      </c>
      <c r="B637" s="13">
        <v>45873</v>
      </c>
      <c r="C637" t="s">
        <v>2096</v>
      </c>
      <c r="D637" t="s">
        <v>3039</v>
      </c>
    </row>
    <row r="638" spans="1:4">
      <c r="A638">
        <v>662</v>
      </c>
      <c r="B638" s="13">
        <v>45873</v>
      </c>
      <c r="C638" t="s">
        <v>1007</v>
      </c>
      <c r="D638" t="s">
        <v>3040</v>
      </c>
    </row>
    <row r="639" spans="1:4">
      <c r="A639">
        <v>663</v>
      </c>
      <c r="B639" s="13">
        <v>45875</v>
      </c>
      <c r="C639" t="s">
        <v>1465</v>
      </c>
      <c r="D639" t="s">
        <v>3051</v>
      </c>
    </row>
    <row r="640" spans="1:4">
      <c r="A640">
        <v>664</v>
      </c>
      <c r="B640" s="13">
        <v>45875</v>
      </c>
      <c r="C640" t="s">
        <v>1018</v>
      </c>
      <c r="D640" t="s">
        <v>3052</v>
      </c>
    </row>
    <row r="641" spans="1:4">
      <c r="A641">
        <v>665</v>
      </c>
      <c r="B641" s="13">
        <v>45875</v>
      </c>
      <c r="C641" t="s">
        <v>3046</v>
      </c>
      <c r="D641" t="s">
        <v>3056</v>
      </c>
    </row>
    <row r="642" spans="1:4">
      <c r="A642">
        <v>666</v>
      </c>
      <c r="B642" s="13">
        <v>45875</v>
      </c>
      <c r="C642" t="s">
        <v>1131</v>
      </c>
      <c r="D642" t="s">
        <v>3058</v>
      </c>
    </row>
    <row r="643" spans="1:4">
      <c r="A643">
        <v>667</v>
      </c>
      <c r="B643" s="13">
        <v>45875</v>
      </c>
      <c r="C643" t="s">
        <v>1766</v>
      </c>
      <c r="D643" t="s">
        <v>3059</v>
      </c>
    </row>
    <row r="644" spans="1:4">
      <c r="A644">
        <v>668</v>
      </c>
      <c r="B644" s="13">
        <v>45875</v>
      </c>
      <c r="C644" t="s">
        <v>3060</v>
      </c>
      <c r="D644" t="s">
        <v>3061</v>
      </c>
    </row>
    <row r="645" spans="1:4">
      <c r="A645">
        <v>669</v>
      </c>
      <c r="B645" s="13">
        <v>45875</v>
      </c>
      <c r="C645" t="s">
        <v>2093</v>
      </c>
      <c r="D645" t="s">
        <v>3062</v>
      </c>
    </row>
    <row r="646" spans="1:4">
      <c r="A646">
        <v>670</v>
      </c>
      <c r="B646" s="13">
        <v>45875</v>
      </c>
      <c r="C646" t="s">
        <v>1548</v>
      </c>
      <c r="D646" t="s">
        <v>3064</v>
      </c>
    </row>
    <row r="647" spans="1:4">
      <c r="A647">
        <v>671</v>
      </c>
      <c r="B647" s="13">
        <v>45875</v>
      </c>
      <c r="C647" t="s">
        <v>1705</v>
      </c>
      <c r="D647" t="s">
        <v>3065</v>
      </c>
    </row>
    <row r="648" spans="1:4">
      <c r="A648">
        <v>672</v>
      </c>
      <c r="B648" s="13">
        <v>45876</v>
      </c>
      <c r="C648" t="s">
        <v>1415</v>
      </c>
      <c r="D648" t="s">
        <v>3069</v>
      </c>
    </row>
    <row r="649" spans="1:4">
      <c r="A649">
        <v>673</v>
      </c>
      <c r="B649" s="13">
        <v>45876</v>
      </c>
      <c r="C649" t="s">
        <v>2714</v>
      </c>
      <c r="D649" t="s">
        <v>3070</v>
      </c>
    </row>
    <row r="650" spans="1:4">
      <c r="A650">
        <v>674</v>
      </c>
      <c r="B650" s="13">
        <v>45876</v>
      </c>
      <c r="C650" t="s">
        <v>2348</v>
      </c>
      <c r="D650" t="s">
        <v>3071</v>
      </c>
    </row>
    <row r="651" spans="1:4">
      <c r="A651">
        <v>675</v>
      </c>
      <c r="B651" s="13">
        <v>45877</v>
      </c>
      <c r="C651" t="s">
        <v>3073</v>
      </c>
      <c r="D651" t="s">
        <v>3074</v>
      </c>
    </row>
    <row r="652" spans="1:4">
      <c r="A652">
        <v>676</v>
      </c>
      <c r="B652" s="13">
        <v>45877</v>
      </c>
      <c r="C652" t="s">
        <v>3075</v>
      </c>
      <c r="D652" t="s">
        <v>3079</v>
      </c>
    </row>
    <row r="653" spans="1:4">
      <c r="A653">
        <v>677</v>
      </c>
      <c r="B653" s="13">
        <v>45877</v>
      </c>
      <c r="C653" t="s">
        <v>3073</v>
      </c>
      <c r="D653" t="s">
        <v>3080</v>
      </c>
    </row>
    <row r="654" spans="1:4">
      <c r="A654">
        <v>678</v>
      </c>
      <c r="B654" s="13">
        <v>45877</v>
      </c>
      <c r="C654" t="s">
        <v>3075</v>
      </c>
      <c r="D654" t="s">
        <v>3081</v>
      </c>
    </row>
    <row r="655" spans="1:4">
      <c r="A655">
        <v>679</v>
      </c>
      <c r="B655" s="13">
        <v>45877</v>
      </c>
      <c r="C655" t="s">
        <v>3073</v>
      </c>
      <c r="D655" t="s">
        <v>3082</v>
      </c>
    </row>
    <row r="656" spans="1:4">
      <c r="A656">
        <v>680</v>
      </c>
      <c r="B656" s="13">
        <v>45878</v>
      </c>
      <c r="C656" t="s">
        <v>1010</v>
      </c>
      <c r="D656" t="s">
        <v>3084</v>
      </c>
    </row>
    <row r="657" spans="1:4">
      <c r="A657">
        <v>681</v>
      </c>
      <c r="B657" s="13">
        <v>45878</v>
      </c>
      <c r="C657" t="s">
        <v>3085</v>
      </c>
      <c r="D657" t="s">
        <v>3086</v>
      </c>
    </row>
    <row r="658" spans="1:4">
      <c r="A658">
        <v>682</v>
      </c>
      <c r="B658" s="13">
        <v>45880</v>
      </c>
      <c r="C658" t="s">
        <v>2262</v>
      </c>
      <c r="D658" t="s">
        <v>3087</v>
      </c>
    </row>
    <row r="659" spans="1:4">
      <c r="A659">
        <v>683</v>
      </c>
      <c r="B659" s="13">
        <v>45880</v>
      </c>
      <c r="C659" t="s">
        <v>1705</v>
      </c>
      <c r="D659" t="s">
        <v>3088</v>
      </c>
    </row>
    <row r="660" spans="1:4">
      <c r="A660">
        <v>684</v>
      </c>
      <c r="B660" s="13">
        <v>45880</v>
      </c>
      <c r="C660" t="s">
        <v>1551</v>
      </c>
      <c r="D660" t="s">
        <v>3089</v>
      </c>
    </row>
    <row r="661" spans="1:4">
      <c r="A661">
        <v>685</v>
      </c>
      <c r="B661" t="s">
        <v>3091</v>
      </c>
      <c r="C661" t="s">
        <v>1465</v>
      </c>
      <c r="D661" t="s">
        <v>3092</v>
      </c>
    </row>
    <row r="662" spans="1:4">
      <c r="A662">
        <v>686</v>
      </c>
      <c r="B662" s="13">
        <v>45880</v>
      </c>
      <c r="C662" t="s">
        <v>1370</v>
      </c>
      <c r="D662" t="s">
        <v>3093</v>
      </c>
    </row>
    <row r="663" spans="1:4">
      <c r="A663">
        <v>687</v>
      </c>
      <c r="B663" s="13">
        <v>45880</v>
      </c>
      <c r="C663" t="s">
        <v>1849</v>
      </c>
      <c r="D663" t="s">
        <v>3094</v>
      </c>
    </row>
    <row r="664" spans="1:4">
      <c r="A664">
        <v>688</v>
      </c>
      <c r="B664" s="13">
        <v>45880</v>
      </c>
      <c r="C664" t="s">
        <v>2845</v>
      </c>
      <c r="D664" t="s">
        <v>3095</v>
      </c>
    </row>
    <row r="665" spans="1:4">
      <c r="A665">
        <v>689</v>
      </c>
      <c r="B665" s="13">
        <v>45881</v>
      </c>
      <c r="C665" t="s">
        <v>1438</v>
      </c>
      <c r="D665" t="s">
        <v>3096</v>
      </c>
    </row>
    <row r="666" spans="1:4">
      <c r="A666">
        <v>690</v>
      </c>
      <c r="B666" s="13">
        <v>45881</v>
      </c>
      <c r="C666" t="s">
        <v>1444</v>
      </c>
      <c r="D666" t="s">
        <v>3097</v>
      </c>
    </row>
    <row r="667" spans="1:4">
      <c r="A667">
        <v>691</v>
      </c>
      <c r="B667" s="13">
        <v>45881</v>
      </c>
      <c r="C667" t="s">
        <v>2262</v>
      </c>
      <c r="D667" t="s">
        <v>3098</v>
      </c>
    </row>
    <row r="668" spans="1:4">
      <c r="A668">
        <v>692</v>
      </c>
      <c r="B668" s="13">
        <v>45881</v>
      </c>
      <c r="C668" t="s">
        <v>2926</v>
      </c>
      <c r="D668" t="s">
        <v>3100</v>
      </c>
    </row>
    <row r="669" spans="1:4">
      <c r="A669">
        <v>693</v>
      </c>
      <c r="B669" s="13">
        <v>45882</v>
      </c>
      <c r="C669" t="s">
        <v>1762</v>
      </c>
      <c r="D669" t="s">
        <v>3102</v>
      </c>
    </row>
    <row r="670" spans="1:4">
      <c r="A670">
        <v>694</v>
      </c>
      <c r="B670" s="13">
        <v>45882</v>
      </c>
      <c r="C670" t="s">
        <v>1551</v>
      </c>
      <c r="D670" t="s">
        <v>3103</v>
      </c>
    </row>
    <row r="671" spans="1:4">
      <c r="A671">
        <v>695</v>
      </c>
      <c r="B671" s="13">
        <v>45882</v>
      </c>
      <c r="C671" t="s">
        <v>1370</v>
      </c>
      <c r="D671" t="s">
        <v>3104</v>
      </c>
    </row>
    <row r="672" spans="1:4">
      <c r="A672">
        <v>696</v>
      </c>
      <c r="B672" s="13">
        <v>45882</v>
      </c>
      <c r="C672" t="s">
        <v>1548</v>
      </c>
      <c r="D672" t="s">
        <v>3105</v>
      </c>
    </row>
    <row r="673" spans="1:4">
      <c r="A673">
        <v>697</v>
      </c>
      <c r="B673" s="13">
        <v>45882</v>
      </c>
      <c r="C673" t="s">
        <v>1010</v>
      </c>
      <c r="D673" t="s">
        <v>3106</v>
      </c>
    </row>
    <row r="674" spans="1:4">
      <c r="A674">
        <v>698</v>
      </c>
      <c r="B674" s="13">
        <v>45882</v>
      </c>
      <c r="C674" t="s">
        <v>3110</v>
      </c>
      <c r="D674" t="s">
        <v>3114</v>
      </c>
    </row>
    <row r="675" spans="1:4">
      <c r="A675">
        <v>699</v>
      </c>
      <c r="B675" s="13">
        <v>45882</v>
      </c>
      <c r="C675" t="s">
        <v>3107</v>
      </c>
      <c r="D675" t="s">
        <v>3116</v>
      </c>
    </row>
    <row r="676" spans="1:4">
      <c r="A676">
        <v>700</v>
      </c>
      <c r="B676" s="13">
        <v>45883</v>
      </c>
      <c r="C676" t="s">
        <v>1438</v>
      </c>
      <c r="D676" t="s">
        <v>3117</v>
      </c>
    </row>
    <row r="677" spans="1:4">
      <c r="A677">
        <v>701</v>
      </c>
      <c r="B677" s="13">
        <v>45883</v>
      </c>
      <c r="C677" t="s">
        <v>1450</v>
      </c>
      <c r="D677" t="s">
        <v>3119</v>
      </c>
    </row>
    <row r="678" spans="1:4">
      <c r="A678">
        <v>702</v>
      </c>
      <c r="B678" s="13">
        <v>45883</v>
      </c>
      <c r="C678" t="s">
        <v>981</v>
      </c>
      <c r="D678" t="s">
        <v>3121</v>
      </c>
    </row>
    <row r="679" spans="1:4">
      <c r="A679">
        <v>703</v>
      </c>
      <c r="B679" s="13">
        <v>45883</v>
      </c>
      <c r="C679" t="s">
        <v>1018</v>
      </c>
      <c r="D679" t="s">
        <v>3122</v>
      </c>
    </row>
    <row r="680" spans="1:4">
      <c r="A680">
        <v>704</v>
      </c>
      <c r="B680" s="13">
        <v>45883</v>
      </c>
      <c r="C680" t="s">
        <v>1204</v>
      </c>
      <c r="D680" t="s">
        <v>3124</v>
      </c>
    </row>
    <row r="681" spans="1:4">
      <c r="A681">
        <v>705</v>
      </c>
      <c r="B681" s="13">
        <v>45883</v>
      </c>
      <c r="C681" t="s">
        <v>3125</v>
      </c>
      <c r="D681" t="s">
        <v>3127</v>
      </c>
    </row>
    <row r="682" spans="1:4">
      <c r="A682">
        <v>706</v>
      </c>
      <c r="B682" s="13">
        <v>45883</v>
      </c>
      <c r="C682" t="s">
        <v>2532</v>
      </c>
      <c r="D682" t="s">
        <v>3128</v>
      </c>
    </row>
    <row r="683" spans="1:4">
      <c r="A683">
        <v>707</v>
      </c>
      <c r="B683" s="13">
        <v>45883</v>
      </c>
      <c r="C683" t="s">
        <v>2348</v>
      </c>
      <c r="D683" t="s">
        <v>3129</v>
      </c>
    </row>
    <row r="684" spans="1:4">
      <c r="A684">
        <v>708</v>
      </c>
      <c r="B684" s="13">
        <v>45884</v>
      </c>
      <c r="C684" t="s">
        <v>1420</v>
      </c>
      <c r="D684" t="s">
        <v>3131</v>
      </c>
    </row>
    <row r="685" spans="1:4">
      <c r="A685">
        <v>709</v>
      </c>
      <c r="B685" s="13">
        <v>45884</v>
      </c>
      <c r="C685" t="s">
        <v>1370</v>
      </c>
      <c r="D685" t="s">
        <v>3132</v>
      </c>
    </row>
    <row r="686" spans="1:4">
      <c r="A686">
        <v>710</v>
      </c>
      <c r="B686" s="13">
        <v>45884</v>
      </c>
      <c r="C686" t="s">
        <v>3133</v>
      </c>
      <c r="D686" t="s">
        <v>3136</v>
      </c>
    </row>
    <row r="687" spans="1:4">
      <c r="A687">
        <v>711</v>
      </c>
      <c r="B687" s="13">
        <v>45885</v>
      </c>
      <c r="C687" t="s">
        <v>1680</v>
      </c>
      <c r="D687" t="s">
        <v>3137</v>
      </c>
    </row>
    <row r="688" spans="1:4">
      <c r="A688">
        <v>712</v>
      </c>
      <c r="B688" s="13">
        <v>45885</v>
      </c>
      <c r="C688" t="s">
        <v>1680</v>
      </c>
      <c r="D688" t="s">
        <v>3138</v>
      </c>
    </row>
    <row r="689" spans="1:4">
      <c r="A689">
        <v>713</v>
      </c>
      <c r="B689" s="13">
        <v>45887</v>
      </c>
      <c r="C689" t="s">
        <v>1370</v>
      </c>
      <c r="D689" t="s">
        <v>3142</v>
      </c>
    </row>
    <row r="690" spans="1:4">
      <c r="A690">
        <v>714</v>
      </c>
      <c r="B690" s="13">
        <v>45887</v>
      </c>
      <c r="C690" t="s">
        <v>1450</v>
      </c>
      <c r="D690" t="s">
        <v>3143</v>
      </c>
    </row>
    <row r="691" spans="1:4">
      <c r="A691">
        <v>715</v>
      </c>
      <c r="B691" s="13">
        <v>45887</v>
      </c>
      <c r="C691" t="s">
        <v>1415</v>
      </c>
      <c r="D691" t="s">
        <v>3144</v>
      </c>
    </row>
    <row r="692" spans="1:4">
      <c r="A692">
        <v>716</v>
      </c>
      <c r="B692" s="13">
        <v>45887</v>
      </c>
      <c r="C692" t="s">
        <v>1438</v>
      </c>
      <c r="D692" t="s">
        <v>3147</v>
      </c>
    </row>
    <row r="693" spans="1:4">
      <c r="A693">
        <v>717</v>
      </c>
      <c r="B693" s="13">
        <v>45887</v>
      </c>
      <c r="C693" t="s">
        <v>1420</v>
      </c>
      <c r="D693" t="s">
        <v>3148</v>
      </c>
    </row>
    <row r="694" spans="1:4">
      <c r="A694">
        <v>718</v>
      </c>
      <c r="B694" s="13">
        <v>45887</v>
      </c>
      <c r="C694" t="s">
        <v>1928</v>
      </c>
      <c r="D694" t="s">
        <v>3149</v>
      </c>
    </row>
    <row r="695" spans="1:4">
      <c r="A695">
        <v>719</v>
      </c>
      <c r="B695" s="13">
        <v>45887</v>
      </c>
      <c r="C695" t="s">
        <v>2544</v>
      </c>
      <c r="D695" t="s">
        <v>3151</v>
      </c>
    </row>
    <row r="696" spans="1:4">
      <c r="A696">
        <v>720</v>
      </c>
      <c r="B696" s="13">
        <v>45887</v>
      </c>
      <c r="C696" t="s">
        <v>1569</v>
      </c>
      <c r="D696" t="s">
        <v>3153</v>
      </c>
    </row>
    <row r="697" spans="1:4">
      <c r="A697">
        <v>721</v>
      </c>
      <c r="B697" s="13">
        <v>45887</v>
      </c>
      <c r="C697" t="s">
        <v>1425</v>
      </c>
      <c r="D697" t="s">
        <v>3155</v>
      </c>
    </row>
    <row r="698" spans="1:4">
      <c r="A698">
        <v>722</v>
      </c>
      <c r="B698" s="13">
        <v>45888</v>
      </c>
      <c r="C698" t="s">
        <v>1548</v>
      </c>
      <c r="D698" t="s">
        <v>3157</v>
      </c>
    </row>
    <row r="699" spans="1:4">
      <c r="A699">
        <v>723</v>
      </c>
      <c r="B699" s="13">
        <v>45888</v>
      </c>
      <c r="C699" t="s">
        <v>1370</v>
      </c>
      <c r="D699" t="s">
        <v>3158</v>
      </c>
    </row>
    <row r="700" spans="1:4">
      <c r="A700">
        <v>724</v>
      </c>
      <c r="B700" s="13">
        <v>45888</v>
      </c>
      <c r="C700" t="s">
        <v>1444</v>
      </c>
      <c r="D700" t="s">
        <v>3159</v>
      </c>
    </row>
    <row r="701" spans="1:4">
      <c r="A701">
        <v>725</v>
      </c>
      <c r="B701" s="13">
        <v>45888</v>
      </c>
      <c r="C701" t="s">
        <v>1569</v>
      </c>
      <c r="D701" t="s">
        <v>3160</v>
      </c>
    </row>
    <row r="702" spans="1:4">
      <c r="A702">
        <v>726</v>
      </c>
      <c r="B702" s="13">
        <v>45888</v>
      </c>
      <c r="C702" t="s">
        <v>1370</v>
      </c>
      <c r="D702" t="s">
        <v>3162</v>
      </c>
    </row>
    <row r="703" spans="1:4">
      <c r="A703">
        <v>727</v>
      </c>
      <c r="B703" s="13">
        <v>45889</v>
      </c>
      <c r="C703" t="s">
        <v>1018</v>
      </c>
      <c r="D703" t="s">
        <v>3164</v>
      </c>
    </row>
    <row r="704" spans="1:4">
      <c r="A704">
        <v>728</v>
      </c>
      <c r="B704" s="13">
        <v>45889</v>
      </c>
      <c r="C704" t="s">
        <v>1512</v>
      </c>
      <c r="D704" t="s">
        <v>3165</v>
      </c>
    </row>
    <row r="705" spans="1:4">
      <c r="A705">
        <v>729</v>
      </c>
      <c r="B705" s="13">
        <v>45889</v>
      </c>
      <c r="C705" t="s">
        <v>1038</v>
      </c>
      <c r="D705" t="s">
        <v>3166</v>
      </c>
    </row>
    <row r="706" spans="1:4">
      <c r="A706">
        <v>730</v>
      </c>
      <c r="B706" s="13">
        <v>45889</v>
      </c>
      <c r="C706" t="s">
        <v>2493</v>
      </c>
      <c r="D706" t="s">
        <v>3168</v>
      </c>
    </row>
    <row r="707" spans="1:4">
      <c r="A707">
        <v>731</v>
      </c>
      <c r="B707" s="13">
        <v>45889</v>
      </c>
      <c r="C707" t="s">
        <v>2206</v>
      </c>
      <c r="D707" t="s">
        <v>3169</v>
      </c>
    </row>
    <row r="708" spans="1:4">
      <c r="A708">
        <v>732</v>
      </c>
      <c r="B708" s="13">
        <v>45889</v>
      </c>
      <c r="C708" t="s">
        <v>2306</v>
      </c>
      <c r="D708" t="s">
        <v>3171</v>
      </c>
    </row>
    <row r="709" spans="1:4">
      <c r="A709">
        <v>733</v>
      </c>
      <c r="B709" s="13">
        <v>45890</v>
      </c>
      <c r="C709" t="s">
        <v>1349</v>
      </c>
      <c r="D709" t="s">
        <v>3172</v>
      </c>
    </row>
    <row r="710" spans="1:4">
      <c r="A710">
        <v>734</v>
      </c>
      <c r="B710" s="13">
        <v>45890</v>
      </c>
      <c r="C710" t="s">
        <v>2845</v>
      </c>
      <c r="D710" t="s">
        <v>3173</v>
      </c>
    </row>
    <row r="711" spans="1:4">
      <c r="A711">
        <v>735</v>
      </c>
      <c r="B711" s="13">
        <v>45890</v>
      </c>
      <c r="C711" t="s">
        <v>1551</v>
      </c>
      <c r="D711" t="s">
        <v>3174</v>
      </c>
    </row>
    <row r="712" spans="1:4">
      <c r="A712">
        <v>736</v>
      </c>
      <c r="B712" s="13">
        <v>45890</v>
      </c>
      <c r="C712" t="s">
        <v>2493</v>
      </c>
      <c r="D712" t="s">
        <v>3175</v>
      </c>
    </row>
    <row r="713" spans="1:4">
      <c r="A713">
        <v>737</v>
      </c>
      <c r="B713" s="13">
        <v>45890</v>
      </c>
      <c r="C713" t="s">
        <v>1680</v>
      </c>
      <c r="D713" t="s">
        <v>3177</v>
      </c>
    </row>
    <row r="714" spans="1:4">
      <c r="A714">
        <v>738</v>
      </c>
      <c r="B714" s="13">
        <v>45890</v>
      </c>
      <c r="C714" t="s">
        <v>1370</v>
      </c>
      <c r="D714" t="s">
        <v>3180</v>
      </c>
    </row>
    <row r="715" spans="1:4">
      <c r="A715">
        <v>739</v>
      </c>
      <c r="B715" s="13">
        <v>45890</v>
      </c>
      <c r="C715" t="s">
        <v>3046</v>
      </c>
      <c r="D715" t="s">
        <v>3181</v>
      </c>
    </row>
    <row r="716" spans="1:4">
      <c r="A716">
        <v>740</v>
      </c>
      <c r="B716" s="13">
        <v>45891</v>
      </c>
      <c r="C716" t="s">
        <v>2788</v>
      </c>
      <c r="D716" t="s">
        <v>3183</v>
      </c>
    </row>
    <row r="717" spans="1:4">
      <c r="A717">
        <v>741</v>
      </c>
      <c r="B717" s="13">
        <v>45891</v>
      </c>
      <c r="C717" t="s">
        <v>1769</v>
      </c>
      <c r="D717" t="s">
        <v>3185</v>
      </c>
    </row>
    <row r="718" spans="1:4">
      <c r="A718">
        <v>742</v>
      </c>
      <c r="B718" s="13">
        <v>45891</v>
      </c>
      <c r="C718" t="s">
        <v>3186</v>
      </c>
      <c r="D718" t="s">
        <v>3190</v>
      </c>
    </row>
    <row r="719" spans="1:4">
      <c r="A719">
        <v>743</v>
      </c>
      <c r="B719" s="13">
        <v>45891</v>
      </c>
      <c r="C719" t="s">
        <v>2544</v>
      </c>
      <c r="D719" t="s">
        <v>3191</v>
      </c>
    </row>
    <row r="720" spans="1:4">
      <c r="A720">
        <v>744</v>
      </c>
      <c r="B720" s="13">
        <v>45891</v>
      </c>
      <c r="C720" t="s">
        <v>3192</v>
      </c>
      <c r="D720" t="s">
        <v>3195</v>
      </c>
    </row>
    <row r="721" spans="1:4">
      <c r="A721">
        <v>745</v>
      </c>
      <c r="B721" s="13">
        <v>45892</v>
      </c>
      <c r="C721" t="s">
        <v>999</v>
      </c>
      <c r="D721" t="s">
        <v>3197</v>
      </c>
    </row>
    <row r="722" spans="1:4">
      <c r="A722">
        <v>746</v>
      </c>
      <c r="B722" s="13">
        <v>45894</v>
      </c>
      <c r="C722" t="s">
        <v>1370</v>
      </c>
      <c r="D722" t="s">
        <v>3202</v>
      </c>
    </row>
    <row r="723" spans="1:4">
      <c r="A723">
        <v>747</v>
      </c>
      <c r="B723" s="13">
        <v>45894</v>
      </c>
      <c r="C723" t="s">
        <v>1370</v>
      </c>
      <c r="D723" t="s">
        <v>3203</v>
      </c>
    </row>
    <row r="724" spans="1:4">
      <c r="A724">
        <v>748</v>
      </c>
      <c r="B724" s="13">
        <v>45894</v>
      </c>
      <c r="C724" t="s">
        <v>1370</v>
      </c>
      <c r="D724" t="s">
        <v>3204</v>
      </c>
    </row>
    <row r="725" spans="1:4">
      <c r="A725">
        <v>749</v>
      </c>
      <c r="B725" s="13">
        <v>45894</v>
      </c>
      <c r="C725" t="s">
        <v>1762</v>
      </c>
      <c r="D725" t="s">
        <v>3205</v>
      </c>
    </row>
    <row r="726" spans="1:4">
      <c r="A726">
        <v>750</v>
      </c>
      <c r="B726" s="13">
        <v>45894</v>
      </c>
      <c r="C726" t="s">
        <v>3046</v>
      </c>
      <c r="D726" t="s">
        <v>3209</v>
      </c>
    </row>
    <row r="727" spans="1:4">
      <c r="A727">
        <v>751</v>
      </c>
      <c r="B727" s="13">
        <v>45894</v>
      </c>
      <c r="C727" t="s">
        <v>2845</v>
      </c>
      <c r="D727" t="s">
        <v>3210</v>
      </c>
    </row>
    <row r="728" spans="1:4">
      <c r="A728">
        <v>752</v>
      </c>
      <c r="B728" s="13">
        <v>45894</v>
      </c>
      <c r="C728" t="s">
        <v>1548</v>
      </c>
      <c r="D728" t="s">
        <v>3211</v>
      </c>
    </row>
    <row r="729" spans="1:4">
      <c r="A729">
        <v>753</v>
      </c>
      <c r="B729" s="13">
        <v>45894</v>
      </c>
      <c r="C729" t="s">
        <v>2236</v>
      </c>
      <c r="D729" t="s">
        <v>3212</v>
      </c>
    </row>
    <row r="730" spans="1:4">
      <c r="A730">
        <v>754</v>
      </c>
      <c r="B730" s="13">
        <v>45894</v>
      </c>
      <c r="C730" t="s">
        <v>2493</v>
      </c>
      <c r="D730" t="s">
        <v>3213</v>
      </c>
    </row>
    <row r="731" spans="1:4">
      <c r="A731">
        <v>755</v>
      </c>
      <c r="B731" s="13">
        <v>45894</v>
      </c>
      <c r="C731" t="s">
        <v>3214</v>
      </c>
      <c r="D731" t="s">
        <v>3218</v>
      </c>
    </row>
    <row r="732" spans="1:4">
      <c r="A732">
        <v>756</v>
      </c>
      <c r="B732" s="13">
        <v>45894</v>
      </c>
      <c r="C732" t="s">
        <v>3214</v>
      </c>
      <c r="D732" t="s">
        <v>3219</v>
      </c>
    </row>
    <row r="733" spans="1:4">
      <c r="A733">
        <v>757</v>
      </c>
      <c r="B733" s="13">
        <v>45894</v>
      </c>
      <c r="C733" t="s">
        <v>981</v>
      </c>
      <c r="D733" t="s">
        <v>3220</v>
      </c>
    </row>
    <row r="734" spans="1:4">
      <c r="A734">
        <v>758</v>
      </c>
      <c r="B734" s="13">
        <v>45894</v>
      </c>
      <c r="C734" t="s">
        <v>2348</v>
      </c>
      <c r="D734" t="s">
        <v>3222</v>
      </c>
    </row>
    <row r="735" spans="1:4">
      <c r="A735">
        <v>759</v>
      </c>
      <c r="B735" s="13">
        <v>45894</v>
      </c>
      <c r="C735" t="s">
        <v>2249</v>
      </c>
      <c r="D735" t="s">
        <v>3223</v>
      </c>
    </row>
    <row r="736" spans="1:4">
      <c r="A736">
        <v>760</v>
      </c>
      <c r="B736" s="13">
        <v>45894</v>
      </c>
      <c r="C736" t="s">
        <v>1548</v>
      </c>
      <c r="D736" t="s">
        <v>3224</v>
      </c>
    </row>
    <row r="737" spans="1:4">
      <c r="A737">
        <v>761</v>
      </c>
      <c r="B737" s="13">
        <v>45894</v>
      </c>
      <c r="C737" t="s">
        <v>1548</v>
      </c>
      <c r="D737" t="s">
        <v>3225</v>
      </c>
    </row>
    <row r="738" spans="1:4">
      <c r="A738">
        <v>762</v>
      </c>
      <c r="B738" s="13">
        <v>45894</v>
      </c>
      <c r="C738" t="s">
        <v>1007</v>
      </c>
      <c r="D738" t="s">
        <v>3226</v>
      </c>
    </row>
    <row r="739" spans="1:4">
      <c r="A739">
        <v>763</v>
      </c>
      <c r="B739" s="13">
        <v>45895</v>
      </c>
      <c r="C739" t="s">
        <v>1512</v>
      </c>
      <c r="D739" t="s">
        <v>3230</v>
      </c>
    </row>
    <row r="740" spans="1:4">
      <c r="A740">
        <v>764</v>
      </c>
      <c r="B740" s="13">
        <v>45895</v>
      </c>
      <c r="C740" t="s">
        <v>1440</v>
      </c>
      <c r="D740" t="s">
        <v>3231</v>
      </c>
    </row>
    <row r="741" spans="1:4">
      <c r="A741">
        <v>765</v>
      </c>
      <c r="B741" s="13">
        <v>45895</v>
      </c>
      <c r="C741" t="s">
        <v>1007</v>
      </c>
      <c r="D741" t="s">
        <v>3232</v>
      </c>
    </row>
    <row r="742" spans="1:4">
      <c r="A742">
        <v>766</v>
      </c>
      <c r="B742" s="13">
        <v>45895</v>
      </c>
      <c r="C742" t="s">
        <v>1551</v>
      </c>
      <c r="D742" t="s">
        <v>3234</v>
      </c>
    </row>
    <row r="743" spans="1:4">
      <c r="A743">
        <v>767</v>
      </c>
      <c r="B743" s="13">
        <v>45895</v>
      </c>
      <c r="C743" t="s">
        <v>1415</v>
      </c>
      <c r="D743" t="s">
        <v>3235</v>
      </c>
    </row>
    <row r="744" spans="1:4">
      <c r="A744">
        <v>768</v>
      </c>
      <c r="B744" s="13">
        <v>45895</v>
      </c>
      <c r="C744" t="s">
        <v>2788</v>
      </c>
      <c r="D744" t="s">
        <v>3238</v>
      </c>
    </row>
    <row r="745" spans="1:4">
      <c r="A745">
        <v>769</v>
      </c>
      <c r="B745" s="13">
        <v>45895</v>
      </c>
      <c r="C745" t="s">
        <v>2788</v>
      </c>
      <c r="D745" t="s">
        <v>3239</v>
      </c>
    </row>
    <row r="746" spans="1:4">
      <c r="A746">
        <v>770</v>
      </c>
      <c r="B746" s="13">
        <v>45896</v>
      </c>
      <c r="C746" t="s">
        <v>1444</v>
      </c>
      <c r="D746" t="s">
        <v>3243</v>
      </c>
    </row>
    <row r="747" spans="1:4">
      <c r="A747">
        <v>771</v>
      </c>
      <c r="B747" s="13">
        <v>45896</v>
      </c>
      <c r="C747" t="s">
        <v>3041</v>
      </c>
      <c r="D747" t="s">
        <v>3245</v>
      </c>
    </row>
    <row r="748" spans="1:4">
      <c r="A748">
        <v>772</v>
      </c>
      <c r="B748" s="13">
        <v>45896</v>
      </c>
      <c r="C748" t="s">
        <v>1705</v>
      </c>
      <c r="D748" t="s">
        <v>3246</v>
      </c>
    </row>
    <row r="749" spans="1:4">
      <c r="A749">
        <v>773</v>
      </c>
      <c r="B749" s="13">
        <v>45896</v>
      </c>
      <c r="C749" t="s">
        <v>1074</v>
      </c>
      <c r="D749" t="s">
        <v>3247</v>
      </c>
    </row>
    <row r="750" spans="1:4">
      <c r="A750">
        <v>774</v>
      </c>
      <c r="B750" s="13">
        <v>45896</v>
      </c>
      <c r="C750" t="s">
        <v>2403</v>
      </c>
      <c r="D750" t="s">
        <v>3248</v>
      </c>
    </row>
    <row r="751" spans="1:4">
      <c r="A751">
        <v>775</v>
      </c>
      <c r="B751" s="13">
        <v>45897</v>
      </c>
      <c r="C751" t="s">
        <v>1551</v>
      </c>
      <c r="D751" t="s">
        <v>3256</v>
      </c>
    </row>
    <row r="752" spans="1:4">
      <c r="A752">
        <v>776</v>
      </c>
      <c r="B752" s="13">
        <v>45897</v>
      </c>
      <c r="C752" t="s">
        <v>1747</v>
      </c>
      <c r="D752" t="s">
        <v>3257</v>
      </c>
    </row>
    <row r="753" spans="1:4">
      <c r="A753">
        <v>777</v>
      </c>
      <c r="B753" s="13">
        <v>45897</v>
      </c>
      <c r="C753" t="s">
        <v>1131</v>
      </c>
      <c r="D753" t="s">
        <v>3258</v>
      </c>
    </row>
    <row r="754" spans="1:4">
      <c r="A754">
        <v>778</v>
      </c>
      <c r="B754" s="13">
        <v>45897</v>
      </c>
      <c r="C754" t="s">
        <v>1038</v>
      </c>
      <c r="D754" t="s">
        <v>3259</v>
      </c>
    </row>
    <row r="755" spans="1:4">
      <c r="A755">
        <v>779</v>
      </c>
      <c r="B755" s="13">
        <v>45897</v>
      </c>
      <c r="C755" t="s">
        <v>1154</v>
      </c>
      <c r="D755" t="s">
        <v>3260</v>
      </c>
    </row>
    <row r="756" spans="1:4">
      <c r="A756">
        <v>780</v>
      </c>
      <c r="B756" s="13">
        <v>45897</v>
      </c>
      <c r="C756" t="s">
        <v>1548</v>
      </c>
      <c r="D756" t="s">
        <v>3261</v>
      </c>
    </row>
    <row r="757" spans="1:4">
      <c r="A757">
        <v>781</v>
      </c>
      <c r="B757" s="13">
        <v>45897</v>
      </c>
      <c r="C757" t="s">
        <v>1680</v>
      </c>
      <c r="D757" t="s">
        <v>3262</v>
      </c>
    </row>
    <row r="758" spans="1:4">
      <c r="A758">
        <v>782</v>
      </c>
      <c r="B758" s="13">
        <v>45898</v>
      </c>
      <c r="C758" t="s">
        <v>2926</v>
      </c>
      <c r="D758" t="s">
        <v>3266</v>
      </c>
    </row>
    <row r="759" spans="1:4">
      <c r="A759">
        <v>783</v>
      </c>
      <c r="B759" s="13">
        <v>45898</v>
      </c>
      <c r="C759" t="s">
        <v>1525</v>
      </c>
      <c r="D759" t="s">
        <v>3267</v>
      </c>
    </row>
    <row r="760" spans="1:4">
      <c r="A760">
        <v>784</v>
      </c>
      <c r="B760" s="13">
        <v>45898</v>
      </c>
      <c r="C760" t="s">
        <v>1680</v>
      </c>
      <c r="D760" t="s">
        <v>3268</v>
      </c>
    </row>
    <row r="761" spans="1:4">
      <c r="A761">
        <v>785</v>
      </c>
      <c r="B761" s="13">
        <v>45898</v>
      </c>
      <c r="C761" t="s">
        <v>3125</v>
      </c>
      <c r="D761" t="s">
        <v>3269</v>
      </c>
    </row>
    <row r="762" spans="1:4">
      <c r="A762">
        <v>786</v>
      </c>
      <c r="B762" s="13">
        <v>45899</v>
      </c>
      <c r="C762" t="s">
        <v>2799</v>
      </c>
      <c r="D762" t="s">
        <v>3270</v>
      </c>
    </row>
    <row r="763" spans="1:4">
      <c r="A763">
        <v>787</v>
      </c>
      <c r="B763" s="13">
        <v>45899</v>
      </c>
      <c r="C763" t="s">
        <v>1705</v>
      </c>
      <c r="D763" t="s">
        <v>3271</v>
      </c>
    </row>
    <row r="764" spans="1:4">
      <c r="A764">
        <v>788</v>
      </c>
      <c r="B764" s="13">
        <v>45901</v>
      </c>
      <c r="C764" t="s">
        <v>1370</v>
      </c>
      <c r="D764" t="s">
        <v>3277</v>
      </c>
    </row>
    <row r="765" spans="1:4">
      <c r="A765">
        <v>789</v>
      </c>
      <c r="B765" s="13">
        <v>45901</v>
      </c>
      <c r="C765" t="s">
        <v>1370</v>
      </c>
      <c r="D765" t="s">
        <v>3278</v>
      </c>
    </row>
    <row r="766" spans="1:4">
      <c r="A766">
        <v>790</v>
      </c>
      <c r="B766" s="13">
        <v>45901</v>
      </c>
      <c r="C766" t="s">
        <v>1525</v>
      </c>
      <c r="D766" t="s">
        <v>3279</v>
      </c>
    </row>
    <row r="767" spans="1:4">
      <c r="A767">
        <v>791</v>
      </c>
      <c r="B767" s="13">
        <v>45901</v>
      </c>
      <c r="C767" t="s">
        <v>1444</v>
      </c>
      <c r="D767" t="s">
        <v>3280</v>
      </c>
    </row>
    <row r="768" spans="1:4">
      <c r="A768">
        <v>792</v>
      </c>
      <c r="B768" s="13">
        <v>45901</v>
      </c>
      <c r="C768" t="s">
        <v>1769</v>
      </c>
      <c r="D768" t="s">
        <v>3281</v>
      </c>
    </row>
    <row r="769" spans="1:4">
      <c r="A769">
        <v>793</v>
      </c>
      <c r="B769" s="13">
        <v>45901</v>
      </c>
      <c r="C769" t="s">
        <v>1415</v>
      </c>
      <c r="D769" t="s">
        <v>3282</v>
      </c>
    </row>
    <row r="770" spans="1:4">
      <c r="A770">
        <v>794</v>
      </c>
      <c r="B770" s="13">
        <v>45901</v>
      </c>
      <c r="C770" t="s">
        <v>2693</v>
      </c>
      <c r="D770" t="s">
        <v>3283</v>
      </c>
    </row>
    <row r="771" spans="1:4">
      <c r="A771">
        <v>795</v>
      </c>
      <c r="B771" s="13">
        <v>45901</v>
      </c>
      <c r="C771" t="s">
        <v>3272</v>
      </c>
      <c r="D771" t="s">
        <v>3284</v>
      </c>
    </row>
    <row r="772" spans="1:4">
      <c r="A772">
        <v>796</v>
      </c>
      <c r="B772" s="13">
        <v>45901</v>
      </c>
      <c r="C772" t="s">
        <v>1415</v>
      </c>
      <c r="D772" t="s">
        <v>3285</v>
      </c>
    </row>
    <row r="773" spans="1:4">
      <c r="A773">
        <v>797</v>
      </c>
      <c r="B773" s="13">
        <v>45902</v>
      </c>
      <c r="C773" t="s">
        <v>1154</v>
      </c>
      <c r="D773" t="s">
        <v>3288</v>
      </c>
    </row>
    <row r="774" spans="1:4">
      <c r="A774">
        <v>798</v>
      </c>
      <c r="B774" s="13">
        <v>45902</v>
      </c>
      <c r="C774" t="s">
        <v>1928</v>
      </c>
      <c r="D774" t="s">
        <v>3289</v>
      </c>
    </row>
    <row r="775" spans="1:4">
      <c r="A775">
        <v>799</v>
      </c>
      <c r="B775" s="13">
        <v>45902</v>
      </c>
      <c r="C775" t="s">
        <v>2926</v>
      </c>
      <c r="D775" t="s">
        <v>3290</v>
      </c>
    </row>
    <row r="776" spans="1:4">
      <c r="A776">
        <v>800</v>
      </c>
      <c r="B776" s="13">
        <v>45902</v>
      </c>
      <c r="C776" t="s">
        <v>1131</v>
      </c>
      <c r="D776" t="s">
        <v>3291</v>
      </c>
    </row>
    <row r="777" spans="1:4">
      <c r="A777">
        <v>801</v>
      </c>
      <c r="B777" s="13">
        <v>45902</v>
      </c>
      <c r="C777" t="s">
        <v>1548</v>
      </c>
      <c r="D777" t="s">
        <v>3292</v>
      </c>
    </row>
    <row r="778" spans="1:4">
      <c r="A778">
        <v>802</v>
      </c>
      <c r="B778" s="13">
        <v>45902</v>
      </c>
      <c r="C778" t="s">
        <v>1465</v>
      </c>
      <c r="D778" t="s">
        <v>3294</v>
      </c>
    </row>
    <row r="779" spans="1:4">
      <c r="A779">
        <v>803</v>
      </c>
      <c r="B779" s="13">
        <v>45902</v>
      </c>
      <c r="C779" t="s">
        <v>999</v>
      </c>
      <c r="D779" t="s">
        <v>3295</v>
      </c>
    </row>
    <row r="780" spans="1:4">
      <c r="A780">
        <v>804</v>
      </c>
      <c r="B780" s="13">
        <v>45903</v>
      </c>
      <c r="C780" t="s">
        <v>1747</v>
      </c>
      <c r="D780" t="s">
        <v>3296</v>
      </c>
    </row>
    <row r="781" spans="1:4">
      <c r="A781">
        <v>805</v>
      </c>
      <c r="B781" s="13">
        <v>45903</v>
      </c>
      <c r="C781" t="s">
        <v>1438</v>
      </c>
      <c r="D781" t="s">
        <v>3297</v>
      </c>
    </row>
    <row r="782" spans="1:4">
      <c r="A782">
        <v>806</v>
      </c>
      <c r="B782" s="13">
        <v>45903</v>
      </c>
      <c r="C782" t="s">
        <v>1415</v>
      </c>
      <c r="D782" t="s">
        <v>3298</v>
      </c>
    </row>
    <row r="783" spans="1:4">
      <c r="A783">
        <v>807</v>
      </c>
      <c r="B783" s="13">
        <v>45903</v>
      </c>
      <c r="C783" t="s">
        <v>1154</v>
      </c>
      <c r="D783" t="s">
        <v>3300</v>
      </c>
    </row>
    <row r="784" spans="1:4">
      <c r="A784">
        <v>808</v>
      </c>
      <c r="B784" s="13">
        <v>45903</v>
      </c>
      <c r="C784" t="s">
        <v>1469</v>
      </c>
      <c r="D784" t="s">
        <v>3302</v>
      </c>
    </row>
    <row r="785" spans="1:4">
      <c r="A785">
        <v>809</v>
      </c>
      <c r="B785" s="13">
        <v>45903</v>
      </c>
      <c r="C785" t="s">
        <v>1551</v>
      </c>
      <c r="D785" t="s">
        <v>3305</v>
      </c>
    </row>
    <row r="786" spans="1:4">
      <c r="A786">
        <v>810</v>
      </c>
      <c r="B786" s="13">
        <v>45903</v>
      </c>
      <c r="C786" t="s">
        <v>3214</v>
      </c>
      <c r="D786" t="s">
        <v>3306</v>
      </c>
    </row>
    <row r="787" spans="1:4">
      <c r="A787">
        <v>811</v>
      </c>
      <c r="B787" s="13">
        <v>45903</v>
      </c>
      <c r="C787" t="s">
        <v>1420</v>
      </c>
      <c r="D787" t="s">
        <v>3310</v>
      </c>
    </row>
    <row r="788" spans="1:4">
      <c r="A788">
        <v>812</v>
      </c>
      <c r="B788" s="13">
        <v>45903</v>
      </c>
      <c r="C788" t="s">
        <v>1420</v>
      </c>
      <c r="D788" t="s">
        <v>3311</v>
      </c>
    </row>
    <row r="789" spans="1:4">
      <c r="A789">
        <v>813</v>
      </c>
      <c r="B789" s="13">
        <v>45903</v>
      </c>
      <c r="C789" t="s">
        <v>2262</v>
      </c>
      <c r="D789" t="s">
        <v>3315</v>
      </c>
    </row>
    <row r="790" spans="1:4">
      <c r="A790">
        <v>814</v>
      </c>
      <c r="B790" s="13">
        <v>45903</v>
      </c>
      <c r="C790" t="s">
        <v>3312</v>
      </c>
      <c r="D790" t="s">
        <v>3316</v>
      </c>
    </row>
    <row r="791" spans="1:4">
      <c r="A791">
        <v>815</v>
      </c>
      <c r="B791" s="13">
        <v>45903</v>
      </c>
      <c r="C791" t="s">
        <v>1705</v>
      </c>
      <c r="D791" t="s">
        <v>3317</v>
      </c>
    </row>
    <row r="792" spans="1:4">
      <c r="A792">
        <v>816</v>
      </c>
      <c r="B792" s="13">
        <v>45903</v>
      </c>
      <c r="C792" t="s">
        <v>2262</v>
      </c>
      <c r="D792" t="s">
        <v>3318</v>
      </c>
    </row>
    <row r="793" spans="1:4">
      <c r="A793">
        <v>817</v>
      </c>
      <c r="B793" s="13">
        <v>45903</v>
      </c>
      <c r="C793" t="s">
        <v>1802</v>
      </c>
      <c r="D793" t="s">
        <v>3320</v>
      </c>
    </row>
    <row r="794" spans="1:4">
      <c r="A794">
        <v>818</v>
      </c>
      <c r="B794" s="13">
        <v>45903</v>
      </c>
      <c r="C794" t="s">
        <v>1705</v>
      </c>
      <c r="D794" t="s">
        <v>3322</v>
      </c>
    </row>
    <row r="795" spans="1:4">
      <c r="A795">
        <v>819</v>
      </c>
      <c r="B795" s="13">
        <v>45899</v>
      </c>
      <c r="C795" t="s">
        <v>1705</v>
      </c>
      <c r="D795" t="s">
        <v>3323</v>
      </c>
    </row>
    <row r="796" spans="1:4">
      <c r="A796">
        <v>820</v>
      </c>
      <c r="B796" s="13">
        <v>45904</v>
      </c>
      <c r="C796" t="s">
        <v>1680</v>
      </c>
      <c r="D796" t="s">
        <v>3332</v>
      </c>
    </row>
    <row r="797" spans="1:4">
      <c r="A797">
        <v>821</v>
      </c>
      <c r="B797" s="13">
        <v>45904</v>
      </c>
      <c r="C797" t="s">
        <v>1444</v>
      </c>
      <c r="D797" t="s">
        <v>3333</v>
      </c>
    </row>
    <row r="798" spans="1:4">
      <c r="A798">
        <v>822</v>
      </c>
      <c r="B798" s="13">
        <v>45904</v>
      </c>
      <c r="C798" t="s">
        <v>2845</v>
      </c>
      <c r="D798" t="s">
        <v>3334</v>
      </c>
    </row>
    <row r="799" spans="1:4">
      <c r="A799">
        <v>823</v>
      </c>
      <c r="B799" s="13">
        <v>45904</v>
      </c>
      <c r="C799" t="s">
        <v>1450</v>
      </c>
      <c r="D799" t="s">
        <v>3335</v>
      </c>
    </row>
    <row r="800" spans="1:4">
      <c r="A800">
        <v>824</v>
      </c>
      <c r="B800" s="13">
        <v>45904</v>
      </c>
      <c r="C800" t="s">
        <v>3328</v>
      </c>
      <c r="D800" t="s">
        <v>3336</v>
      </c>
    </row>
    <row r="801" spans="1:4">
      <c r="A801">
        <v>825</v>
      </c>
      <c r="B801" s="13">
        <v>45904</v>
      </c>
      <c r="C801" t="s">
        <v>1465</v>
      </c>
      <c r="D801" t="s">
        <v>3339</v>
      </c>
    </row>
    <row r="802" spans="1:4">
      <c r="A802">
        <v>826</v>
      </c>
      <c r="B802" s="13">
        <v>45904</v>
      </c>
      <c r="C802" t="s">
        <v>1465</v>
      </c>
      <c r="D802" t="s">
        <v>3340</v>
      </c>
    </row>
    <row r="803" spans="1:4">
      <c r="A803">
        <v>827</v>
      </c>
      <c r="B803" s="13">
        <v>45904</v>
      </c>
      <c r="C803" t="s">
        <v>1444</v>
      </c>
      <c r="D803" t="s">
        <v>3341</v>
      </c>
    </row>
    <row r="804" spans="1:4">
      <c r="A804">
        <v>828</v>
      </c>
      <c r="B804" s="13">
        <v>45904</v>
      </c>
      <c r="C804" t="s">
        <v>3321</v>
      </c>
      <c r="D804" t="s">
        <v>3342</v>
      </c>
    </row>
    <row r="805" spans="1:4">
      <c r="A805">
        <v>829</v>
      </c>
      <c r="B805" s="13">
        <v>45904</v>
      </c>
      <c r="C805" t="s">
        <v>3321</v>
      </c>
      <c r="D805" t="s">
        <v>3343</v>
      </c>
    </row>
    <row r="806" spans="1:4">
      <c r="A806">
        <v>830</v>
      </c>
      <c r="B806" s="13">
        <v>45904</v>
      </c>
      <c r="C806" t="s">
        <v>1444</v>
      </c>
      <c r="D806" t="s">
        <v>3344</v>
      </c>
    </row>
    <row r="807" spans="1:4">
      <c r="A807">
        <v>831</v>
      </c>
      <c r="B807" s="13">
        <v>45904</v>
      </c>
      <c r="C807" t="s">
        <v>1465</v>
      </c>
      <c r="D807" t="s">
        <v>3345</v>
      </c>
    </row>
    <row r="808" spans="1:4">
      <c r="A808">
        <v>832</v>
      </c>
      <c r="B808" s="13">
        <v>45904</v>
      </c>
      <c r="C808" t="s">
        <v>1465</v>
      </c>
      <c r="D808" t="s">
        <v>3346</v>
      </c>
    </row>
    <row r="809" spans="1:4">
      <c r="A809">
        <v>833</v>
      </c>
      <c r="B809" s="13">
        <v>45904</v>
      </c>
      <c r="C809" t="s">
        <v>3328</v>
      </c>
      <c r="D809" t="s">
        <v>3347</v>
      </c>
    </row>
    <row r="810" spans="1:4">
      <c r="A810">
        <v>834</v>
      </c>
      <c r="B810" s="13">
        <v>45904</v>
      </c>
      <c r="C810" t="s">
        <v>1450</v>
      </c>
      <c r="D810" t="s">
        <v>3348</v>
      </c>
    </row>
    <row r="811" spans="1:4">
      <c r="A811">
        <v>835</v>
      </c>
      <c r="B811" s="13">
        <v>45904</v>
      </c>
      <c r="C811" t="s">
        <v>2845</v>
      </c>
      <c r="D811" t="s">
        <v>3349</v>
      </c>
    </row>
    <row r="812" spans="1:4">
      <c r="A812">
        <v>836</v>
      </c>
      <c r="B812" s="13">
        <v>45904</v>
      </c>
      <c r="C812" t="s">
        <v>1444</v>
      </c>
      <c r="D812" t="s">
        <v>3350</v>
      </c>
    </row>
    <row r="813" spans="1:4">
      <c r="A813">
        <v>837</v>
      </c>
      <c r="B813" s="13">
        <v>45904</v>
      </c>
      <c r="C813" t="s">
        <v>1680</v>
      </c>
      <c r="D813" t="s">
        <v>3351</v>
      </c>
    </row>
    <row r="814" spans="1:4">
      <c r="A814">
        <v>838</v>
      </c>
      <c r="B814" s="13">
        <v>45905</v>
      </c>
      <c r="C814" t="s">
        <v>1438</v>
      </c>
      <c r="D814" t="s">
        <v>3357</v>
      </c>
    </row>
    <row r="815" spans="1:4">
      <c r="A815">
        <v>839</v>
      </c>
      <c r="B815" s="13">
        <v>45905</v>
      </c>
      <c r="C815" t="s">
        <v>1010</v>
      </c>
      <c r="D815" t="s">
        <v>3358</v>
      </c>
    </row>
    <row r="816" spans="1:4">
      <c r="A816">
        <v>840</v>
      </c>
      <c r="B816" s="13">
        <v>45905</v>
      </c>
      <c r="C816" t="s">
        <v>1415</v>
      </c>
      <c r="D816" t="s">
        <v>3360</v>
      </c>
    </row>
    <row r="817" spans="1:4">
      <c r="A817">
        <v>841</v>
      </c>
      <c r="B817" s="13">
        <v>45905</v>
      </c>
      <c r="C817" t="s">
        <v>1277</v>
      </c>
      <c r="D817" t="s">
        <v>3361</v>
      </c>
    </row>
    <row r="818" spans="1:4">
      <c r="A818">
        <v>842</v>
      </c>
      <c r="B818" s="13">
        <v>45905</v>
      </c>
      <c r="C818" t="s">
        <v>1680</v>
      </c>
      <c r="D818" t="s">
        <v>3363</v>
      </c>
    </row>
    <row r="819" spans="1:4">
      <c r="A819">
        <v>843</v>
      </c>
      <c r="B819" s="13">
        <v>45905</v>
      </c>
      <c r="C819" t="s">
        <v>3073</v>
      </c>
      <c r="D819" t="s">
        <v>3364</v>
      </c>
    </row>
    <row r="820" spans="1:4">
      <c r="A820">
        <v>844</v>
      </c>
      <c r="B820" s="13">
        <v>45905</v>
      </c>
      <c r="C820" t="s">
        <v>3365</v>
      </c>
      <c r="D820" t="s">
        <v>3366</v>
      </c>
    </row>
    <row r="821" spans="1:4">
      <c r="A821">
        <v>845</v>
      </c>
      <c r="B821" s="13">
        <v>45905</v>
      </c>
      <c r="C821" t="s">
        <v>1370</v>
      </c>
      <c r="D821" t="s">
        <v>3367</v>
      </c>
    </row>
    <row r="822" spans="1:4">
      <c r="A822">
        <v>846</v>
      </c>
      <c r="B822" s="13">
        <v>45905</v>
      </c>
      <c r="C822" t="s">
        <v>1444</v>
      </c>
      <c r="D822" t="s">
        <v>3377</v>
      </c>
    </row>
    <row r="823" spans="1:4">
      <c r="A823">
        <v>847</v>
      </c>
      <c r="B823" s="13">
        <v>45906</v>
      </c>
      <c r="C823" t="s">
        <v>3378</v>
      </c>
      <c r="D823" t="s">
        <v>3387</v>
      </c>
    </row>
    <row r="824" spans="1:4">
      <c r="A824">
        <v>848</v>
      </c>
      <c r="B824" s="13">
        <v>45906</v>
      </c>
      <c r="C824" t="s">
        <v>2926</v>
      </c>
      <c r="D824" t="s">
        <v>3389</v>
      </c>
    </row>
    <row r="825" spans="1:4">
      <c r="A825">
        <v>849</v>
      </c>
      <c r="B825" s="13">
        <v>45906</v>
      </c>
      <c r="C825" t="s">
        <v>3381</v>
      </c>
      <c r="D825" t="s">
        <v>3391</v>
      </c>
    </row>
    <row r="826" spans="1:4">
      <c r="A826">
        <v>850</v>
      </c>
      <c r="B826" s="13">
        <v>45908</v>
      </c>
      <c r="C826" t="s">
        <v>1465</v>
      </c>
      <c r="D826" t="s">
        <v>3393</v>
      </c>
    </row>
    <row r="827" spans="1:4">
      <c r="A827">
        <v>851</v>
      </c>
      <c r="B827" s="13">
        <v>45908</v>
      </c>
      <c r="C827" t="s">
        <v>1557</v>
      </c>
      <c r="D827" t="s">
        <v>3394</v>
      </c>
    </row>
    <row r="828" spans="1:4">
      <c r="A828">
        <v>852</v>
      </c>
      <c r="B828" s="13">
        <v>45908</v>
      </c>
      <c r="C828" t="s">
        <v>1277</v>
      </c>
      <c r="D828" t="s">
        <v>3395</v>
      </c>
    </row>
    <row r="829" spans="1:4">
      <c r="A829">
        <v>853</v>
      </c>
      <c r="B829" s="13">
        <v>45908</v>
      </c>
      <c r="C829" t="s">
        <v>1551</v>
      </c>
      <c r="D829" t="s">
        <v>3396</v>
      </c>
    </row>
    <row r="830" spans="1:4">
      <c r="A830">
        <v>854</v>
      </c>
      <c r="B830" s="13">
        <v>45908</v>
      </c>
      <c r="C830" t="s">
        <v>1633</v>
      </c>
      <c r="D830" t="s">
        <v>3399</v>
      </c>
    </row>
    <row r="831" spans="1:4">
      <c r="A831">
        <v>855</v>
      </c>
      <c r="B831" s="13">
        <v>45908</v>
      </c>
      <c r="C831" t="s">
        <v>1045</v>
      </c>
      <c r="D831" t="s">
        <v>3400</v>
      </c>
    </row>
    <row r="832" spans="1:4">
      <c r="A832">
        <v>856</v>
      </c>
      <c r="B832" s="13">
        <v>45908</v>
      </c>
      <c r="C832" t="s">
        <v>1450</v>
      </c>
      <c r="D832" t="s">
        <v>3401</v>
      </c>
    </row>
    <row r="833" spans="1:4">
      <c r="A833">
        <v>857</v>
      </c>
      <c r="B833" s="13">
        <v>45908</v>
      </c>
      <c r="C833" t="s">
        <v>1370</v>
      </c>
      <c r="D833" t="s">
        <v>3402</v>
      </c>
    </row>
    <row r="834" spans="1:4">
      <c r="A834">
        <v>858</v>
      </c>
      <c r="B834" s="13">
        <v>45909</v>
      </c>
      <c r="C834" t="s">
        <v>2557</v>
      </c>
      <c r="D834" t="s">
        <v>3410</v>
      </c>
    </row>
    <row r="835" spans="1:4">
      <c r="A835">
        <v>859</v>
      </c>
      <c r="B835" s="13">
        <v>45909</v>
      </c>
      <c r="C835" t="s">
        <v>2348</v>
      </c>
      <c r="D835" t="s">
        <v>3411</v>
      </c>
    </row>
    <row r="836" spans="1:4">
      <c r="A836">
        <v>860</v>
      </c>
      <c r="B836" s="13">
        <v>45909</v>
      </c>
      <c r="C836" t="s">
        <v>981</v>
      </c>
      <c r="D836" t="s">
        <v>3412</v>
      </c>
    </row>
    <row r="837" spans="1:4">
      <c r="A837">
        <v>861</v>
      </c>
      <c r="B837" s="13">
        <v>45909</v>
      </c>
      <c r="C837" t="s">
        <v>2403</v>
      </c>
      <c r="D837" t="s">
        <v>3413</v>
      </c>
    </row>
    <row r="838" spans="1:4">
      <c r="A838">
        <v>862</v>
      </c>
      <c r="B838" s="13">
        <v>45909</v>
      </c>
      <c r="C838" t="s">
        <v>1822</v>
      </c>
      <c r="D838" t="s">
        <v>3414</v>
      </c>
    </row>
    <row r="839" spans="1:4">
      <c r="A839">
        <v>863</v>
      </c>
      <c r="B839" s="13">
        <v>45910</v>
      </c>
      <c r="C839" t="s">
        <v>1420</v>
      </c>
      <c r="D839" t="s">
        <v>3415</v>
      </c>
    </row>
    <row r="840" spans="1:4">
      <c r="A840">
        <v>864</v>
      </c>
      <c r="B840" s="13">
        <v>45910</v>
      </c>
      <c r="C840" t="s">
        <v>1633</v>
      </c>
      <c r="D840" t="s">
        <v>3416</v>
      </c>
    </row>
    <row r="841" spans="1:4">
      <c r="A841">
        <v>865</v>
      </c>
      <c r="B841" s="13">
        <v>45910</v>
      </c>
      <c r="C841" t="s">
        <v>1825</v>
      </c>
      <c r="D841" t="s">
        <v>3417</v>
      </c>
    </row>
    <row r="842" spans="1:4">
      <c r="A842">
        <v>866</v>
      </c>
      <c r="B842" s="13">
        <v>45910</v>
      </c>
      <c r="C842" t="s">
        <v>1512</v>
      </c>
      <c r="D842" t="s">
        <v>3420</v>
      </c>
    </row>
    <row r="843" spans="1:4">
      <c r="A843">
        <v>867</v>
      </c>
      <c r="B843" s="13">
        <v>45910</v>
      </c>
      <c r="C843" t="s">
        <v>3418</v>
      </c>
      <c r="D843" t="s">
        <v>3422</v>
      </c>
    </row>
    <row r="844" spans="1:4">
      <c r="A844">
        <v>868</v>
      </c>
      <c r="B844" s="13">
        <v>45910</v>
      </c>
      <c r="C844" t="s">
        <v>1415</v>
      </c>
      <c r="D844" t="s">
        <v>3423</v>
      </c>
    </row>
    <row r="845" spans="1:4">
      <c r="A845">
        <v>869</v>
      </c>
      <c r="B845" s="13">
        <v>45910</v>
      </c>
      <c r="C845" t="s">
        <v>3312</v>
      </c>
      <c r="D845" t="s">
        <v>3424</v>
      </c>
    </row>
    <row r="846" spans="1:4">
      <c r="A846">
        <v>870</v>
      </c>
      <c r="B846" s="13">
        <v>45910</v>
      </c>
      <c r="C846" t="s">
        <v>1415</v>
      </c>
      <c r="D846" t="s">
        <v>3425</v>
      </c>
    </row>
    <row r="847" spans="1:4">
      <c r="A847">
        <v>871</v>
      </c>
      <c r="B847" s="13">
        <v>45910</v>
      </c>
      <c r="C847" t="s">
        <v>1277</v>
      </c>
      <c r="D847" t="s">
        <v>3426</v>
      </c>
    </row>
    <row r="848" spans="1:4">
      <c r="A848">
        <v>872</v>
      </c>
      <c r="B848" s="13">
        <v>45910</v>
      </c>
      <c r="C848" t="s">
        <v>2714</v>
      </c>
      <c r="D848" t="s">
        <v>3427</v>
      </c>
    </row>
    <row r="849" spans="1:4">
      <c r="A849">
        <v>873</v>
      </c>
      <c r="B849" s="13">
        <v>45910</v>
      </c>
      <c r="C849" t="s">
        <v>2714</v>
      </c>
      <c r="D849" t="s">
        <v>3428</v>
      </c>
    </row>
    <row r="850" spans="1:4">
      <c r="A850">
        <v>874</v>
      </c>
      <c r="B850" s="13">
        <v>45910</v>
      </c>
      <c r="C850" t="s">
        <v>1420</v>
      </c>
      <c r="D850" t="s">
        <v>3429</v>
      </c>
    </row>
    <row r="851" spans="1:4">
      <c r="A851">
        <v>875</v>
      </c>
      <c r="B851" s="13">
        <v>45910</v>
      </c>
      <c r="C851" t="s">
        <v>1420</v>
      </c>
      <c r="D851" t="s">
        <v>3430</v>
      </c>
    </row>
    <row r="852" spans="1:4">
      <c r="A852">
        <v>876</v>
      </c>
      <c r="B852" s="13">
        <v>45910</v>
      </c>
      <c r="C852" t="s">
        <v>1747</v>
      </c>
      <c r="D852" t="s">
        <v>3431</v>
      </c>
    </row>
    <row r="853" spans="1:4">
      <c r="A853">
        <v>877</v>
      </c>
      <c r="B853" s="13">
        <v>45911</v>
      </c>
      <c r="C853" t="s">
        <v>1438</v>
      </c>
      <c r="D853" t="s">
        <v>3435</v>
      </c>
    </row>
    <row r="854" spans="1:4">
      <c r="A854">
        <v>878</v>
      </c>
      <c r="B854" s="13">
        <v>45911</v>
      </c>
      <c r="C854" t="s">
        <v>1074</v>
      </c>
      <c r="D854" t="s">
        <v>3436</v>
      </c>
    </row>
    <row r="855" spans="1:4">
      <c r="A855">
        <v>879</v>
      </c>
      <c r="B855" s="13">
        <v>45911</v>
      </c>
      <c r="C855" t="s">
        <v>1074</v>
      </c>
      <c r="D855" t="s">
        <v>3437</v>
      </c>
    </row>
    <row r="856" spans="1:4">
      <c r="A856">
        <v>880</v>
      </c>
      <c r="B856" s="13">
        <v>45911</v>
      </c>
      <c r="C856" t="s">
        <v>1769</v>
      </c>
      <c r="D856" t="s">
        <v>3438</v>
      </c>
    </row>
    <row r="857" spans="1:4">
      <c r="A857">
        <v>881</v>
      </c>
      <c r="B857" s="13">
        <v>45911</v>
      </c>
      <c r="C857" t="s">
        <v>981</v>
      </c>
      <c r="D857" t="s">
        <v>3439</v>
      </c>
    </row>
    <row r="858" spans="1:4">
      <c r="A858">
        <v>882</v>
      </c>
      <c r="B858" s="13">
        <v>45911</v>
      </c>
      <c r="C858" t="s">
        <v>1420</v>
      </c>
      <c r="D858" t="s">
        <v>3442</v>
      </c>
    </row>
    <row r="859" spans="1:4">
      <c r="A859">
        <v>883</v>
      </c>
      <c r="B859" s="13">
        <v>45911</v>
      </c>
      <c r="C859" t="s">
        <v>1370</v>
      </c>
      <c r="D859" t="s">
        <v>3443</v>
      </c>
    </row>
    <row r="860" spans="1:4">
      <c r="A860">
        <v>884</v>
      </c>
      <c r="B860" s="13">
        <v>45911</v>
      </c>
      <c r="C860" t="s">
        <v>1370</v>
      </c>
      <c r="D860" t="s">
        <v>3444</v>
      </c>
    </row>
    <row r="861" spans="1:4">
      <c r="A861">
        <v>885</v>
      </c>
      <c r="B861" s="13">
        <v>45911</v>
      </c>
      <c r="C861" t="s">
        <v>1747</v>
      </c>
      <c r="D861" t="s">
        <v>3445</v>
      </c>
    </row>
    <row r="862" spans="1:4">
      <c r="A862">
        <v>886</v>
      </c>
      <c r="B862" s="13">
        <v>45911</v>
      </c>
      <c r="C862" t="s">
        <v>3041</v>
      </c>
      <c r="D862" t="s">
        <v>3446</v>
      </c>
    </row>
    <row r="863" spans="1:4">
      <c r="A863">
        <v>887</v>
      </c>
      <c r="B863" s="13">
        <v>45912</v>
      </c>
      <c r="C863" t="s">
        <v>1444</v>
      </c>
      <c r="D863" t="s">
        <v>3448</v>
      </c>
    </row>
    <row r="864" spans="1:4">
      <c r="A864">
        <v>888</v>
      </c>
      <c r="B864" s="13">
        <v>45912</v>
      </c>
      <c r="C864" t="s">
        <v>1633</v>
      </c>
      <c r="D864" t="s">
        <v>3449</v>
      </c>
    </row>
    <row r="865" spans="1:4">
      <c r="A865">
        <v>889</v>
      </c>
      <c r="B865" s="13">
        <v>45912</v>
      </c>
      <c r="C865" t="s">
        <v>1680</v>
      </c>
      <c r="D865" t="s">
        <v>3450</v>
      </c>
    </row>
    <row r="866" spans="1:4">
      <c r="A866">
        <v>890</v>
      </c>
      <c r="B866" s="13">
        <v>45912</v>
      </c>
      <c r="C866" t="s">
        <v>2845</v>
      </c>
      <c r="D866" t="s">
        <v>3451</v>
      </c>
    </row>
    <row r="867" spans="1:4">
      <c r="A867">
        <v>891</v>
      </c>
      <c r="B867" s="13">
        <v>45912</v>
      </c>
      <c r="C867" t="s">
        <v>1680</v>
      </c>
      <c r="D867" t="s">
        <v>3453</v>
      </c>
    </row>
    <row r="868" spans="1:4">
      <c r="A868">
        <v>892</v>
      </c>
      <c r="B868" s="13">
        <v>45912</v>
      </c>
      <c r="C868" t="s">
        <v>1440</v>
      </c>
      <c r="D868" t="s">
        <v>3454</v>
      </c>
    </row>
    <row r="869" spans="1:4">
      <c r="A869">
        <v>893</v>
      </c>
      <c r="B869" s="13">
        <v>45912</v>
      </c>
      <c r="C869" t="s">
        <v>3455</v>
      </c>
      <c r="D869" t="s">
        <v>3456</v>
      </c>
    </row>
    <row r="870" spans="1:4">
      <c r="A870">
        <v>894</v>
      </c>
      <c r="B870" s="13">
        <v>45913</v>
      </c>
      <c r="C870" t="s">
        <v>1680</v>
      </c>
      <c r="D870" t="s">
        <v>3457</v>
      </c>
    </row>
    <row r="871" spans="1:4">
      <c r="A871">
        <v>895</v>
      </c>
      <c r="B871" s="13">
        <v>45915</v>
      </c>
      <c r="C871" t="s">
        <v>1420</v>
      </c>
      <c r="D871" t="s">
        <v>3460</v>
      </c>
    </row>
    <row r="872" spans="1:4">
      <c r="A872">
        <v>896</v>
      </c>
      <c r="B872" s="13">
        <v>45915</v>
      </c>
      <c r="C872" t="s">
        <v>1931</v>
      </c>
      <c r="D872" t="s">
        <v>3461</v>
      </c>
    </row>
    <row r="873" spans="1:4">
      <c r="A873">
        <v>897</v>
      </c>
      <c r="B873" s="13">
        <v>45915</v>
      </c>
      <c r="C873" t="s">
        <v>1045</v>
      </c>
      <c r="D873" t="s">
        <v>3462</v>
      </c>
    </row>
    <row r="874" spans="1:4">
      <c r="A874">
        <v>898</v>
      </c>
      <c r="B874" s="13">
        <v>45915</v>
      </c>
      <c r="C874" t="s">
        <v>1816</v>
      </c>
      <c r="D874" t="s">
        <v>3463</v>
      </c>
    </row>
    <row r="875" spans="1:4">
      <c r="A875">
        <v>899</v>
      </c>
      <c r="B875" s="13">
        <v>45915</v>
      </c>
      <c r="C875" t="s">
        <v>1370</v>
      </c>
      <c r="D875" t="s">
        <v>3464</v>
      </c>
    </row>
    <row r="876" spans="1:4">
      <c r="A876">
        <v>900</v>
      </c>
      <c r="B876" s="13">
        <v>45915</v>
      </c>
      <c r="C876" t="s">
        <v>1131</v>
      </c>
      <c r="D876" t="s">
        <v>3465</v>
      </c>
    </row>
    <row r="877" spans="1:4">
      <c r="A877">
        <v>901</v>
      </c>
      <c r="B877" s="13">
        <v>45915</v>
      </c>
      <c r="C877" t="s">
        <v>1415</v>
      </c>
      <c r="D877" t="s">
        <v>3467</v>
      </c>
    </row>
    <row r="878" spans="1:4">
      <c r="A878">
        <v>902</v>
      </c>
      <c r="B878" s="13">
        <v>45916</v>
      </c>
      <c r="C878" t="s">
        <v>1551</v>
      </c>
      <c r="D878" t="s">
        <v>3469</v>
      </c>
    </row>
    <row r="879" spans="1:4">
      <c r="A879">
        <v>903</v>
      </c>
      <c r="B879" s="13">
        <v>45916</v>
      </c>
      <c r="C879" t="s">
        <v>2236</v>
      </c>
      <c r="D879" t="s">
        <v>3470</v>
      </c>
    </row>
    <row r="880" spans="1:4">
      <c r="A880">
        <v>904</v>
      </c>
      <c r="B880" s="13">
        <v>45916</v>
      </c>
      <c r="C880" t="s">
        <v>1931</v>
      </c>
      <c r="D880" t="s">
        <v>3472</v>
      </c>
    </row>
    <row r="881" spans="1:4">
      <c r="A881">
        <v>905</v>
      </c>
      <c r="B881" s="13">
        <v>45916</v>
      </c>
      <c r="C881" t="s">
        <v>1415</v>
      </c>
      <c r="D881" t="s">
        <v>3473</v>
      </c>
    </row>
    <row r="882" spans="1:4">
      <c r="A882">
        <v>906</v>
      </c>
      <c r="B882" s="13">
        <v>45916</v>
      </c>
      <c r="C882" t="s">
        <v>1425</v>
      </c>
      <c r="D882" t="s">
        <v>3474</v>
      </c>
    </row>
    <row r="883" spans="1:4">
      <c r="A883">
        <v>907</v>
      </c>
      <c r="B883" s="13">
        <v>45916</v>
      </c>
      <c r="C883" t="s">
        <v>1007</v>
      </c>
      <c r="D883" t="s">
        <v>3475</v>
      </c>
    </row>
    <row r="884" spans="1:4">
      <c r="A884">
        <v>908</v>
      </c>
      <c r="B884" s="13">
        <v>45916</v>
      </c>
      <c r="C884" t="s">
        <v>1680</v>
      </c>
      <c r="D884" t="s">
        <v>3476</v>
      </c>
    </row>
    <row r="885" spans="1:4">
      <c r="A885">
        <v>909</v>
      </c>
      <c r="B885" s="13">
        <v>45916</v>
      </c>
      <c r="C885" t="s">
        <v>981</v>
      </c>
      <c r="D885" t="s">
        <v>3477</v>
      </c>
    </row>
    <row r="886" spans="1:4">
      <c r="A886">
        <v>910</v>
      </c>
      <c r="B886" s="13">
        <v>45916</v>
      </c>
      <c r="C886" t="s">
        <v>1465</v>
      </c>
      <c r="D886" t="s">
        <v>3478</v>
      </c>
    </row>
    <row r="887" spans="1:4">
      <c r="A887">
        <v>911</v>
      </c>
      <c r="B887" s="13">
        <v>45917</v>
      </c>
      <c r="C887" t="s">
        <v>3481</v>
      </c>
      <c r="D887" t="s">
        <v>3488</v>
      </c>
    </row>
    <row r="888" spans="1:4">
      <c r="A888">
        <v>912</v>
      </c>
      <c r="B888" s="13">
        <v>45917</v>
      </c>
      <c r="C888" t="s">
        <v>1762</v>
      </c>
      <c r="D888" t="s">
        <v>3489</v>
      </c>
    </row>
    <row r="889" spans="1:4">
      <c r="A889">
        <v>913</v>
      </c>
      <c r="B889" s="13">
        <v>45917</v>
      </c>
      <c r="C889" t="s">
        <v>1705</v>
      </c>
      <c r="D889" t="s">
        <v>3490</v>
      </c>
    </row>
    <row r="890" spans="1:4">
      <c r="A890">
        <v>914</v>
      </c>
      <c r="B890" s="13">
        <v>45917</v>
      </c>
      <c r="C890" t="s">
        <v>1680</v>
      </c>
      <c r="D890" t="s">
        <v>3492</v>
      </c>
    </row>
    <row r="891" spans="1:4">
      <c r="A891">
        <v>915</v>
      </c>
      <c r="B891" s="13">
        <v>45917</v>
      </c>
      <c r="C891" t="s">
        <v>2093</v>
      </c>
      <c r="D891" t="s">
        <v>3493</v>
      </c>
    </row>
    <row r="892" spans="1:4">
      <c r="A892">
        <v>916</v>
      </c>
      <c r="B892" s="13">
        <v>45917</v>
      </c>
      <c r="C892" t="s">
        <v>2096</v>
      </c>
      <c r="D892" t="s">
        <v>3494</v>
      </c>
    </row>
    <row r="893" spans="1:4">
      <c r="A893">
        <v>917</v>
      </c>
      <c r="B893" s="13">
        <v>45917</v>
      </c>
      <c r="C893" t="s">
        <v>1633</v>
      </c>
      <c r="D893" t="s">
        <v>3495</v>
      </c>
    </row>
    <row r="894" spans="1:4">
      <c r="A894">
        <v>918</v>
      </c>
      <c r="B894" s="13">
        <v>45918</v>
      </c>
      <c r="C894" t="s">
        <v>1370</v>
      </c>
      <c r="D894" t="s">
        <v>3506</v>
      </c>
    </row>
    <row r="895" spans="1:4">
      <c r="A895">
        <v>919</v>
      </c>
      <c r="B895" s="13">
        <v>45918</v>
      </c>
      <c r="C895" t="s">
        <v>1018</v>
      </c>
      <c r="D895" t="s">
        <v>3507</v>
      </c>
    </row>
    <row r="896" spans="1:4">
      <c r="A896">
        <v>920</v>
      </c>
      <c r="B896" s="13">
        <v>45918</v>
      </c>
      <c r="C896" t="s">
        <v>1438</v>
      </c>
      <c r="D896" t="s">
        <v>3508</v>
      </c>
    </row>
    <row r="897" spans="1:4">
      <c r="A897">
        <v>921</v>
      </c>
      <c r="B897" s="13">
        <v>45918</v>
      </c>
      <c r="C897" t="s">
        <v>1444</v>
      </c>
      <c r="D897" t="s">
        <v>3509</v>
      </c>
    </row>
    <row r="898" spans="1:4">
      <c r="A898">
        <v>922</v>
      </c>
      <c r="B898" s="13">
        <v>45918</v>
      </c>
      <c r="C898" t="s">
        <v>3046</v>
      </c>
      <c r="D898" t="s">
        <v>3511</v>
      </c>
    </row>
    <row r="899" spans="1:4">
      <c r="A899">
        <v>923</v>
      </c>
      <c r="B899" s="13">
        <v>45918</v>
      </c>
      <c r="C899" t="s">
        <v>1882</v>
      </c>
      <c r="D899" t="s">
        <v>3512</v>
      </c>
    </row>
    <row r="900" spans="1:4">
      <c r="A900">
        <v>924</v>
      </c>
      <c r="B900" s="13">
        <v>45918</v>
      </c>
      <c r="C900" t="s">
        <v>3371</v>
      </c>
      <c r="D900" t="s">
        <v>3513</v>
      </c>
    </row>
    <row r="901" spans="1:4">
      <c r="A901">
        <v>925</v>
      </c>
      <c r="B901" s="13">
        <v>45918</v>
      </c>
      <c r="C901" t="s">
        <v>1415</v>
      </c>
      <c r="D901" t="s">
        <v>3514</v>
      </c>
    </row>
    <row r="902" spans="1:4">
      <c r="A902">
        <v>926</v>
      </c>
      <c r="B902" s="13">
        <v>45918</v>
      </c>
      <c r="C902" t="s">
        <v>1705</v>
      </c>
      <c r="D902" t="s">
        <v>3515</v>
      </c>
    </row>
    <row r="903" spans="1:4">
      <c r="A903">
        <v>927</v>
      </c>
      <c r="B903" s="13">
        <v>45918</v>
      </c>
      <c r="C903" t="s">
        <v>2739</v>
      </c>
      <c r="D903" t="s">
        <v>3516</v>
      </c>
    </row>
    <row r="904" spans="1:4">
      <c r="A904">
        <v>928</v>
      </c>
      <c r="B904" s="13">
        <v>45918</v>
      </c>
      <c r="C904" t="s">
        <v>3041</v>
      </c>
      <c r="D904" t="s">
        <v>3517</v>
      </c>
    </row>
    <row r="905" spans="1:4">
      <c r="A905">
        <v>929</v>
      </c>
      <c r="B905" s="13">
        <v>45918</v>
      </c>
      <c r="C905" t="s">
        <v>2637</v>
      </c>
      <c r="D905" t="s">
        <v>3518</v>
      </c>
    </row>
    <row r="906" spans="1:4">
      <c r="A906">
        <v>930</v>
      </c>
      <c r="B906" s="13">
        <v>45918</v>
      </c>
      <c r="C906" t="s">
        <v>2262</v>
      </c>
      <c r="D906" t="s">
        <v>3519</v>
      </c>
    </row>
    <row r="907" spans="1:4">
      <c r="A907">
        <v>931</v>
      </c>
      <c r="B907" s="13">
        <v>45919</v>
      </c>
      <c r="C907" t="s">
        <v>1074</v>
      </c>
      <c r="D907" t="s">
        <v>3523</v>
      </c>
    </row>
    <row r="908" spans="1:4">
      <c r="A908">
        <v>932</v>
      </c>
      <c r="B908" s="13">
        <v>45919</v>
      </c>
      <c r="C908" t="s">
        <v>1370</v>
      </c>
      <c r="D908" t="s">
        <v>3524</v>
      </c>
    </row>
    <row r="909" spans="1:4">
      <c r="A909">
        <v>933</v>
      </c>
      <c r="B909" s="13">
        <v>45919</v>
      </c>
      <c r="C909" t="s">
        <v>1010</v>
      </c>
      <c r="D909" t="s">
        <v>3525</v>
      </c>
    </row>
    <row r="910" spans="1:4">
      <c r="A910">
        <v>934</v>
      </c>
      <c r="B910" s="13">
        <v>45919</v>
      </c>
      <c r="C910" t="s">
        <v>2675</v>
      </c>
      <c r="D910" t="s">
        <v>3527</v>
      </c>
    </row>
    <row r="911" spans="1:4">
      <c r="A911">
        <v>935</v>
      </c>
      <c r="B911" s="13">
        <v>45920</v>
      </c>
      <c r="C911" t="s">
        <v>1766</v>
      </c>
      <c r="D911" t="s">
        <v>3532</v>
      </c>
    </row>
    <row r="912" spans="1:4">
      <c r="A912">
        <v>936</v>
      </c>
      <c r="B912" s="13">
        <v>45922</v>
      </c>
      <c r="C912" t="s">
        <v>1408</v>
      </c>
      <c r="D912" t="s">
        <v>3537</v>
      </c>
    </row>
    <row r="913" spans="1:4">
      <c r="A913">
        <v>937</v>
      </c>
      <c r="B913" s="13">
        <v>45922</v>
      </c>
      <c r="C913" t="s">
        <v>1928</v>
      </c>
      <c r="D913" t="s">
        <v>3538</v>
      </c>
    </row>
    <row r="914" spans="1:4">
      <c r="A914">
        <v>938</v>
      </c>
      <c r="B914" s="13">
        <v>45922</v>
      </c>
      <c r="C914" t="s">
        <v>1551</v>
      </c>
      <c r="D914" t="s">
        <v>3539</v>
      </c>
    </row>
    <row r="915" spans="1:4">
      <c r="A915">
        <v>939</v>
      </c>
      <c r="B915" s="13">
        <v>45922</v>
      </c>
      <c r="C915" t="s">
        <v>1438</v>
      </c>
      <c r="D915" t="s">
        <v>3540</v>
      </c>
    </row>
    <row r="916" spans="1:4">
      <c r="A916">
        <v>940</v>
      </c>
      <c r="B916" s="13">
        <v>45922</v>
      </c>
      <c r="C916" t="s">
        <v>1413</v>
      </c>
      <c r="D916" t="s">
        <v>3541</v>
      </c>
    </row>
    <row r="917" spans="1:4">
      <c r="A917">
        <v>941</v>
      </c>
      <c r="B917" s="13">
        <v>45922</v>
      </c>
      <c r="C917" t="s">
        <v>2348</v>
      </c>
      <c r="D917" t="s">
        <v>3542</v>
      </c>
    </row>
    <row r="918" spans="1:4">
      <c r="A918">
        <v>942</v>
      </c>
      <c r="B918" s="13">
        <v>45922</v>
      </c>
      <c r="C918" t="s">
        <v>1018</v>
      </c>
      <c r="D918" t="s">
        <v>3543</v>
      </c>
    </row>
    <row r="919" spans="1:4">
      <c r="A919">
        <v>943</v>
      </c>
      <c r="B919" s="13">
        <v>45923</v>
      </c>
      <c r="C919" t="s">
        <v>1045</v>
      </c>
      <c r="D919" t="s">
        <v>3548</v>
      </c>
    </row>
    <row r="920" spans="1:4">
      <c r="A920">
        <v>944</v>
      </c>
      <c r="B920" s="13">
        <v>45923</v>
      </c>
      <c r="C920" t="s">
        <v>1010</v>
      </c>
      <c r="D920" t="s">
        <v>3550</v>
      </c>
    </row>
    <row r="921" spans="1:4">
      <c r="A921">
        <v>945</v>
      </c>
      <c r="B921" s="13">
        <v>45923</v>
      </c>
      <c r="C921" t="s">
        <v>999</v>
      </c>
      <c r="D921" t="s">
        <v>3551</v>
      </c>
    </row>
    <row r="922" spans="1:4">
      <c r="A922">
        <v>946</v>
      </c>
      <c r="B922" s="13">
        <v>45923</v>
      </c>
      <c r="C922" t="s">
        <v>1816</v>
      </c>
      <c r="D922" t="s">
        <v>3552</v>
      </c>
    </row>
    <row r="923" spans="1:4">
      <c r="A923">
        <v>947</v>
      </c>
      <c r="B923" s="13">
        <v>45923</v>
      </c>
      <c r="C923" t="s">
        <v>1423</v>
      </c>
      <c r="D923" t="s">
        <v>3553</v>
      </c>
    </row>
    <row r="924" spans="1:4">
      <c r="A924">
        <v>948</v>
      </c>
      <c r="B924" s="13">
        <v>45923</v>
      </c>
      <c r="C924" t="s">
        <v>1620</v>
      </c>
      <c r="D924" t="s">
        <v>3554</v>
      </c>
    </row>
    <row r="925" spans="1:4">
      <c r="A925">
        <v>949</v>
      </c>
      <c r="B925" s="13">
        <v>45923</v>
      </c>
      <c r="C925" t="s">
        <v>1007</v>
      </c>
      <c r="D925" t="s">
        <v>3555</v>
      </c>
    </row>
    <row r="926" spans="1:4">
      <c r="A926">
        <v>950</v>
      </c>
      <c r="B926" s="13">
        <v>45923</v>
      </c>
      <c r="C926" t="s">
        <v>1045</v>
      </c>
      <c r="D926" t="s">
        <v>3557</v>
      </c>
    </row>
    <row r="927" spans="1:4">
      <c r="A927">
        <v>951</v>
      </c>
      <c r="B927" s="13">
        <v>45923</v>
      </c>
      <c r="C927" t="s">
        <v>1512</v>
      </c>
      <c r="D927" t="s">
        <v>3559</v>
      </c>
    </row>
    <row r="928" spans="1:4">
      <c r="A928">
        <v>952</v>
      </c>
      <c r="B928" s="13">
        <v>45924</v>
      </c>
      <c r="C928" t="s">
        <v>1362</v>
      </c>
      <c r="D928" t="s">
        <v>3563</v>
      </c>
    </row>
    <row r="929" spans="1:4">
      <c r="A929">
        <v>953</v>
      </c>
      <c r="B929" s="13">
        <v>45924</v>
      </c>
      <c r="C929" t="s">
        <v>981</v>
      </c>
      <c r="D929" t="s">
        <v>3565</v>
      </c>
    </row>
    <row r="930" spans="1:4">
      <c r="A930">
        <v>954</v>
      </c>
      <c r="B930" s="13">
        <v>45924</v>
      </c>
      <c r="C930" t="s">
        <v>1370</v>
      </c>
      <c r="D930" t="s">
        <v>3566</v>
      </c>
    </row>
    <row r="931" spans="1:4">
      <c r="A931">
        <v>955</v>
      </c>
      <c r="B931" s="13">
        <v>45924</v>
      </c>
      <c r="C931" t="s">
        <v>2675</v>
      </c>
      <c r="D931" t="s">
        <v>3567</v>
      </c>
    </row>
    <row r="932" spans="1:4">
      <c r="A932">
        <v>956</v>
      </c>
      <c r="B932" s="13">
        <v>45924</v>
      </c>
      <c r="C932" t="s">
        <v>1420</v>
      </c>
      <c r="D932" t="s">
        <v>3568</v>
      </c>
    </row>
    <row r="933" spans="1:4">
      <c r="A933">
        <v>957</v>
      </c>
      <c r="B933" s="13">
        <v>45926</v>
      </c>
      <c r="C933" t="s">
        <v>1762</v>
      </c>
      <c r="D933" t="s">
        <v>3614</v>
      </c>
    </row>
    <row r="934" spans="1:4">
      <c r="A934">
        <v>958</v>
      </c>
      <c r="B934" s="13">
        <v>45926</v>
      </c>
      <c r="C934" t="s">
        <v>1154</v>
      </c>
      <c r="D934" t="s">
        <v>3615</v>
      </c>
    </row>
    <row r="935" spans="1:4">
      <c r="A935">
        <v>959</v>
      </c>
      <c r="B935" s="13">
        <v>45926</v>
      </c>
      <c r="C935" t="s">
        <v>1370</v>
      </c>
      <c r="D935" t="s">
        <v>3616</v>
      </c>
    </row>
    <row r="936" spans="1:4">
      <c r="A936">
        <v>960</v>
      </c>
      <c r="B936" s="13">
        <v>45926</v>
      </c>
      <c r="C936" t="s">
        <v>1512</v>
      </c>
      <c r="D936" t="s">
        <v>3617</v>
      </c>
    </row>
    <row r="937" spans="1:4">
      <c r="A937">
        <v>961</v>
      </c>
      <c r="B937" s="13">
        <v>45926</v>
      </c>
      <c r="C937" t="s">
        <v>3618</v>
      </c>
      <c r="D937" t="s">
        <v>3620</v>
      </c>
    </row>
    <row r="938" spans="1:4">
      <c r="A938">
        <v>962</v>
      </c>
      <c r="B938" s="13">
        <v>45927</v>
      </c>
      <c r="C938" t="s">
        <v>3621</v>
      </c>
      <c r="D938" t="s">
        <v>3625</v>
      </c>
    </row>
    <row r="939" spans="1:4">
      <c r="A939">
        <v>963</v>
      </c>
      <c r="B939" s="13">
        <v>45927</v>
      </c>
      <c r="C939" t="s">
        <v>1912</v>
      </c>
      <c r="D939" t="s">
        <v>3628</v>
      </c>
    </row>
    <row r="940" spans="1:4">
      <c r="A940">
        <v>964</v>
      </c>
      <c r="B940" s="13">
        <v>45929</v>
      </c>
      <c r="C940" t="s">
        <v>2203</v>
      </c>
      <c r="D940" t="s">
        <v>3633</v>
      </c>
    </row>
    <row r="941" spans="1:4">
      <c r="A941">
        <v>965</v>
      </c>
      <c r="B941" s="13">
        <v>45925</v>
      </c>
      <c r="C941" t="s">
        <v>1438</v>
      </c>
      <c r="D941" t="s">
        <v>3638</v>
      </c>
    </row>
    <row r="942" spans="1:4">
      <c r="A942">
        <v>966</v>
      </c>
      <c r="B942" s="13">
        <v>45929</v>
      </c>
      <c r="C942" t="s">
        <v>1438</v>
      </c>
      <c r="D942" t="s">
        <v>3640</v>
      </c>
    </row>
    <row r="943" spans="1:4">
      <c r="A943">
        <v>967</v>
      </c>
      <c r="B943" s="13">
        <v>45929</v>
      </c>
      <c r="C943" t="s">
        <v>1705</v>
      </c>
      <c r="D943" t="s">
        <v>3641</v>
      </c>
    </row>
    <row r="944" spans="1:4">
      <c r="A944">
        <v>968</v>
      </c>
      <c r="B944" s="13">
        <v>45929</v>
      </c>
      <c r="C944" t="s">
        <v>2788</v>
      </c>
      <c r="D944" t="s">
        <v>3642</v>
      </c>
    </row>
    <row r="945" spans="1:4">
      <c r="A945">
        <v>969</v>
      </c>
      <c r="B945" s="13">
        <v>45929</v>
      </c>
      <c r="C945" t="s">
        <v>1362</v>
      </c>
      <c r="D945" t="s">
        <v>3643</v>
      </c>
    </row>
    <row r="946" spans="1:4">
      <c r="A946">
        <v>970</v>
      </c>
      <c r="B946" s="13">
        <v>45929</v>
      </c>
      <c r="C946" t="s">
        <v>1912</v>
      </c>
      <c r="D946" t="s">
        <v>3645</v>
      </c>
    </row>
    <row r="947" spans="1:4">
      <c r="A947">
        <v>971</v>
      </c>
      <c r="B947" s="13">
        <v>45929</v>
      </c>
      <c r="C947" t="s">
        <v>3192</v>
      </c>
      <c r="D947" t="s">
        <v>3647</v>
      </c>
    </row>
    <row r="948" spans="1:4">
      <c r="A948">
        <v>972</v>
      </c>
      <c r="B948" s="13">
        <v>45929</v>
      </c>
      <c r="C948" t="s">
        <v>3381</v>
      </c>
      <c r="D948" t="s">
        <v>3649</v>
      </c>
    </row>
    <row r="949" spans="1:4">
      <c r="A949">
        <v>973</v>
      </c>
      <c r="B949" s="13">
        <v>45929</v>
      </c>
      <c r="C949" t="s">
        <v>1680</v>
      </c>
      <c r="D949" t="s">
        <v>3650</v>
      </c>
    </row>
    <row r="950" spans="1:4">
      <c r="A950">
        <v>974</v>
      </c>
      <c r="B950" s="13">
        <v>45925</v>
      </c>
      <c r="C950" t="s">
        <v>1370</v>
      </c>
      <c r="D950" t="s">
        <v>3651</v>
      </c>
    </row>
    <row r="951" spans="1:4">
      <c r="A951">
        <v>975</v>
      </c>
      <c r="B951" s="13">
        <v>45925</v>
      </c>
      <c r="C951" t="s">
        <v>1512</v>
      </c>
      <c r="D951" t="s">
        <v>3652</v>
      </c>
    </row>
    <row r="952" spans="1:4">
      <c r="A952">
        <v>976</v>
      </c>
      <c r="B952" s="13">
        <v>45925</v>
      </c>
      <c r="C952" t="s">
        <v>1349</v>
      </c>
      <c r="D952" t="s">
        <v>3653</v>
      </c>
    </row>
    <row r="953" spans="1:4">
      <c r="A953">
        <v>977</v>
      </c>
      <c r="B953" s="13">
        <v>45929</v>
      </c>
      <c r="C953" t="s">
        <v>1512</v>
      </c>
      <c r="D953" t="s">
        <v>3654</v>
      </c>
    </row>
    <row r="954" spans="1:4">
      <c r="A954">
        <v>978</v>
      </c>
      <c r="B954" s="13">
        <v>45930</v>
      </c>
      <c r="C954" t="s">
        <v>2096</v>
      </c>
      <c r="D954" t="s">
        <v>3664</v>
      </c>
    </row>
    <row r="955" spans="1:4">
      <c r="A955">
        <v>979</v>
      </c>
      <c r="B955" s="13">
        <v>45930</v>
      </c>
      <c r="C955" t="s">
        <v>1512</v>
      </c>
      <c r="D955" t="s">
        <v>3665</v>
      </c>
    </row>
    <row r="956" spans="1:4">
      <c r="A956">
        <v>980</v>
      </c>
      <c r="B956" s="13">
        <v>45930</v>
      </c>
      <c r="C956" t="s">
        <v>2557</v>
      </c>
      <c r="D956" t="s">
        <v>3667</v>
      </c>
    </row>
    <row r="957" spans="1:4">
      <c r="A957">
        <v>981</v>
      </c>
      <c r="B957" s="13">
        <v>45930</v>
      </c>
      <c r="C957" t="s">
        <v>1370</v>
      </c>
      <c r="D957" t="s">
        <v>3668</v>
      </c>
    </row>
    <row r="958" spans="1:4">
      <c r="A958">
        <v>982</v>
      </c>
      <c r="B958" s="13">
        <v>45930</v>
      </c>
      <c r="C958" t="s">
        <v>1438</v>
      </c>
      <c r="D958" t="s">
        <v>3669</v>
      </c>
    </row>
    <row r="959" spans="1:4">
      <c r="A959">
        <v>983</v>
      </c>
      <c r="B959" s="13">
        <v>45930</v>
      </c>
      <c r="C959" t="s">
        <v>1680</v>
      </c>
      <c r="D959" t="s">
        <v>3670</v>
      </c>
    </row>
    <row r="960" spans="1:4">
      <c r="A960">
        <v>984</v>
      </c>
      <c r="B960" s="13">
        <v>45930</v>
      </c>
      <c r="C960" t="s">
        <v>1705</v>
      </c>
      <c r="D960" t="s">
        <v>3671</v>
      </c>
    </row>
    <row r="961" spans="1:4">
      <c r="A961">
        <v>985</v>
      </c>
      <c r="B961" s="13">
        <v>45930</v>
      </c>
      <c r="C961" t="s">
        <v>3657</v>
      </c>
      <c r="D961" t="s">
        <v>3672</v>
      </c>
    </row>
    <row r="962" spans="1:4">
      <c r="A962">
        <v>986</v>
      </c>
      <c r="B962" s="13">
        <v>45931</v>
      </c>
      <c r="C962" t="s">
        <v>1802</v>
      </c>
      <c r="D962" t="s">
        <v>3700</v>
      </c>
    </row>
    <row r="963" spans="1:4">
      <c r="A963">
        <v>987</v>
      </c>
      <c r="B963" s="13">
        <v>45931</v>
      </c>
      <c r="C963" t="s">
        <v>1705</v>
      </c>
      <c r="D963" t="s">
        <v>3701</v>
      </c>
    </row>
    <row r="964" spans="1:4">
      <c r="A964">
        <v>988</v>
      </c>
      <c r="B964" s="13">
        <v>45931</v>
      </c>
      <c r="C964" t="s">
        <v>1845</v>
      </c>
      <c r="D964" t="s">
        <v>3702</v>
      </c>
    </row>
    <row r="965" spans="1:4">
      <c r="A965">
        <v>989</v>
      </c>
      <c r="B965" s="13">
        <v>45931</v>
      </c>
      <c r="C965" t="s">
        <v>1007</v>
      </c>
      <c r="D965" t="s">
        <v>3703</v>
      </c>
    </row>
    <row r="966" spans="1:4">
      <c r="A966">
        <v>990</v>
      </c>
      <c r="B966" s="13">
        <v>45931</v>
      </c>
      <c r="C966" t="s">
        <v>1825</v>
      </c>
      <c r="D966" t="s">
        <v>3705</v>
      </c>
    </row>
    <row r="967" spans="1:4">
      <c r="A967">
        <v>991</v>
      </c>
      <c r="B967" s="13">
        <v>45931</v>
      </c>
      <c r="C967" t="s">
        <v>3706</v>
      </c>
      <c r="D967" t="s">
        <v>3707</v>
      </c>
    </row>
    <row r="968" spans="1:4">
      <c r="A968">
        <v>992</v>
      </c>
      <c r="B968" s="13">
        <v>45932</v>
      </c>
      <c r="C968" t="s">
        <v>1680</v>
      </c>
      <c r="D968" t="s">
        <v>3712</v>
      </c>
    </row>
    <row r="969" spans="1:4">
      <c r="A969">
        <v>993</v>
      </c>
      <c r="B969" s="13">
        <v>45932</v>
      </c>
      <c r="C969" t="s">
        <v>1747</v>
      </c>
      <c r="D969" t="s">
        <v>3713</v>
      </c>
    </row>
    <row r="970" spans="1:4">
      <c r="A970">
        <v>994</v>
      </c>
      <c r="B970" s="13">
        <v>45932</v>
      </c>
      <c r="C970" t="s">
        <v>1370</v>
      </c>
      <c r="D970" t="s">
        <v>3718</v>
      </c>
    </row>
    <row r="971" spans="1:4">
      <c r="A971">
        <v>995</v>
      </c>
      <c r="B971" s="13">
        <v>45932</v>
      </c>
      <c r="C971" t="s">
        <v>3709</v>
      </c>
      <c r="D971" t="s">
        <v>3720</v>
      </c>
    </row>
    <row r="972" spans="1:4">
      <c r="A972">
        <v>996</v>
      </c>
      <c r="B972" s="13">
        <v>45932</v>
      </c>
      <c r="C972" t="s">
        <v>2093</v>
      </c>
      <c r="D972" t="s">
        <v>3721</v>
      </c>
    </row>
    <row r="973" spans="1:4">
      <c r="A973">
        <v>997</v>
      </c>
      <c r="B973" s="13">
        <v>45933</v>
      </c>
      <c r="C973" t="s">
        <v>2093</v>
      </c>
      <c r="D973" t="s">
        <v>3727</v>
      </c>
    </row>
    <row r="974" spans="1:4">
      <c r="A974">
        <v>998</v>
      </c>
      <c r="B974" s="13">
        <v>45933</v>
      </c>
      <c r="C974" t="s">
        <v>1882</v>
      </c>
      <c r="D974" t="s">
        <v>3730</v>
      </c>
    </row>
    <row r="975" spans="1:4">
      <c r="A975">
        <v>999</v>
      </c>
      <c r="B975" s="13">
        <v>45933</v>
      </c>
      <c r="C975" t="s">
        <v>1882</v>
      </c>
      <c r="D975" t="s">
        <v>3731</v>
      </c>
    </row>
    <row r="976" spans="1:4">
      <c r="A976">
        <v>1000</v>
      </c>
      <c r="B976" s="13">
        <v>45939</v>
      </c>
      <c r="C976" t="s">
        <v>1551</v>
      </c>
      <c r="D976" t="s">
        <v>3733</v>
      </c>
    </row>
    <row r="977" spans="1:4">
      <c r="A977">
        <v>1001</v>
      </c>
      <c r="B977" s="13">
        <v>45939</v>
      </c>
      <c r="C977" t="s">
        <v>1415</v>
      </c>
      <c r="D977" t="s">
        <v>3734</v>
      </c>
    </row>
    <row r="978" spans="1:4">
      <c r="A978">
        <v>1002</v>
      </c>
      <c r="B978" s="13">
        <v>45940</v>
      </c>
      <c r="C978" t="s">
        <v>1277</v>
      </c>
      <c r="D978" t="s">
        <v>3738</v>
      </c>
    </row>
    <row r="979" spans="1:4">
      <c r="A979">
        <v>1003</v>
      </c>
      <c r="B979" s="13">
        <v>45940</v>
      </c>
      <c r="C979" t="s">
        <v>1705</v>
      </c>
      <c r="D979" t="s">
        <v>3744</v>
      </c>
    </row>
    <row r="980" spans="1:4">
      <c r="A980">
        <v>1004</v>
      </c>
      <c r="B980" s="13">
        <v>45940</v>
      </c>
      <c r="C980" t="s">
        <v>1548</v>
      </c>
      <c r="D980" t="s">
        <v>3745</v>
      </c>
    </row>
    <row r="981" spans="1:4">
      <c r="A981">
        <v>1005</v>
      </c>
      <c r="B981" s="13">
        <v>45940</v>
      </c>
      <c r="C981" t="s">
        <v>1349</v>
      </c>
      <c r="D981" t="s">
        <v>3746</v>
      </c>
    </row>
    <row r="982" spans="1:4">
      <c r="A982">
        <v>1006</v>
      </c>
      <c r="B982" s="13">
        <v>45940</v>
      </c>
      <c r="C982" t="s">
        <v>1344</v>
      </c>
      <c r="D982" t="s">
        <v>3748</v>
      </c>
    </row>
    <row r="983" spans="1:4">
      <c r="A983">
        <v>1007</v>
      </c>
      <c r="B983" s="13">
        <v>45940</v>
      </c>
      <c r="C983" t="s">
        <v>1007</v>
      </c>
      <c r="D983" t="s">
        <v>3749</v>
      </c>
    </row>
    <row r="984" spans="1:4">
      <c r="A984">
        <v>1008</v>
      </c>
      <c r="B984" s="13">
        <v>45940</v>
      </c>
      <c r="C984" t="s">
        <v>3321</v>
      </c>
      <c r="D984" t="s">
        <v>3750</v>
      </c>
    </row>
    <row r="985" spans="1:4">
      <c r="A985">
        <v>1009</v>
      </c>
      <c r="B985" s="13">
        <v>45940</v>
      </c>
      <c r="C985" t="s">
        <v>1154</v>
      </c>
      <c r="D985" t="s">
        <v>3751</v>
      </c>
    </row>
    <row r="986" spans="1:4">
      <c r="A986">
        <v>1010</v>
      </c>
      <c r="B986" s="13">
        <v>45940</v>
      </c>
      <c r="C986" t="s">
        <v>2421</v>
      </c>
      <c r="D986" t="s">
        <v>3752</v>
      </c>
    </row>
    <row r="987" spans="1:4">
      <c r="A987">
        <v>1011</v>
      </c>
      <c r="B987" s="13">
        <v>45940</v>
      </c>
      <c r="C987" t="s">
        <v>3706</v>
      </c>
      <c r="D987" t="s">
        <v>3753</v>
      </c>
    </row>
    <row r="988" spans="1:4">
      <c r="A988">
        <v>1012</v>
      </c>
      <c r="B988" s="13">
        <v>45940</v>
      </c>
      <c r="C988" t="s">
        <v>1569</v>
      </c>
      <c r="D988" t="s">
        <v>3754</v>
      </c>
    </row>
    <row r="989" spans="1:4">
      <c r="A989">
        <v>1013</v>
      </c>
      <c r="B989" s="13">
        <v>45940</v>
      </c>
      <c r="C989" t="s">
        <v>1503</v>
      </c>
      <c r="D989" t="s">
        <v>3755</v>
      </c>
    </row>
    <row r="990" spans="1:4">
      <c r="A990">
        <v>1014</v>
      </c>
      <c r="B990" s="13">
        <v>45932</v>
      </c>
      <c r="C990" t="s">
        <v>1747</v>
      </c>
      <c r="D990" t="s">
        <v>3762</v>
      </c>
    </row>
    <row r="991" spans="1:4">
      <c r="A991">
        <v>1015</v>
      </c>
      <c r="B991" s="13">
        <v>45940</v>
      </c>
      <c r="C991" t="s">
        <v>2421</v>
      </c>
      <c r="D991" t="s">
        <v>3763</v>
      </c>
    </row>
    <row r="992" spans="1:4">
      <c r="A992">
        <v>1016</v>
      </c>
      <c r="B992" s="13">
        <v>45941</v>
      </c>
      <c r="C992" t="s">
        <v>2926</v>
      </c>
      <c r="D992" t="s">
        <v>3764</v>
      </c>
    </row>
    <row r="993" spans="1:4">
      <c r="A993">
        <v>1017</v>
      </c>
      <c r="B993" s="13">
        <v>45941</v>
      </c>
      <c r="C993" t="s">
        <v>1680</v>
      </c>
      <c r="D993" t="s">
        <v>3765</v>
      </c>
    </row>
    <row r="994" spans="1:4">
      <c r="A994">
        <v>1018</v>
      </c>
      <c r="B994" s="13">
        <v>45943</v>
      </c>
      <c r="C994" t="s">
        <v>1349</v>
      </c>
      <c r="D994" t="s">
        <v>3768</v>
      </c>
    </row>
    <row r="995" spans="1:4">
      <c r="A995">
        <v>1019</v>
      </c>
      <c r="B995" s="13">
        <v>45943</v>
      </c>
      <c r="C995" t="s">
        <v>1370</v>
      </c>
      <c r="D995" t="s">
        <v>3770</v>
      </c>
    </row>
    <row r="996" spans="1:4">
      <c r="A996">
        <v>1020</v>
      </c>
      <c r="B996" s="13">
        <v>45943</v>
      </c>
      <c r="C996" t="s">
        <v>1349</v>
      </c>
      <c r="D996" t="s">
        <v>3772</v>
      </c>
    </row>
    <row r="997" spans="1:4">
      <c r="A997">
        <v>1021</v>
      </c>
      <c r="B997" s="13">
        <v>45943</v>
      </c>
      <c r="C997" t="s">
        <v>3773</v>
      </c>
      <c r="D997" t="s">
        <v>3776</v>
      </c>
    </row>
    <row r="998" spans="1:4">
      <c r="A998">
        <v>1022</v>
      </c>
      <c r="B998" s="13">
        <v>45943</v>
      </c>
      <c r="C998" t="s">
        <v>1551</v>
      </c>
      <c r="D998" t="s">
        <v>3777</v>
      </c>
    </row>
    <row r="999" spans="1:4">
      <c r="A999">
        <v>1023</v>
      </c>
      <c r="B999" s="13">
        <v>45943</v>
      </c>
      <c r="C999" t="s">
        <v>2552</v>
      </c>
      <c r="D999" t="s">
        <v>3778</v>
      </c>
    </row>
    <row r="1000" spans="1:4">
      <c r="A1000">
        <v>1024</v>
      </c>
      <c r="B1000" s="13">
        <v>45943</v>
      </c>
      <c r="C1000" t="s">
        <v>3779</v>
      </c>
      <c r="D1000" t="s">
        <v>3780</v>
      </c>
    </row>
    <row r="1001" spans="1:4">
      <c r="A1001">
        <v>1025</v>
      </c>
      <c r="B1001" s="13">
        <v>45943</v>
      </c>
      <c r="C1001" t="s">
        <v>3192</v>
      </c>
      <c r="D1001" t="s">
        <v>3781</v>
      </c>
    </row>
    <row r="1002" spans="1:4">
      <c r="A1002">
        <v>1026</v>
      </c>
      <c r="B1002" s="13">
        <v>45943</v>
      </c>
      <c r="C1002" t="s">
        <v>1822</v>
      </c>
      <c r="D1002" t="s">
        <v>3791</v>
      </c>
    </row>
    <row r="1003" spans="1:4">
      <c r="A1003">
        <v>1027</v>
      </c>
      <c r="B1003" s="13">
        <v>45943</v>
      </c>
      <c r="C1003" t="s">
        <v>1525</v>
      </c>
      <c r="D1003" t="s">
        <v>3792</v>
      </c>
    </row>
    <row r="1004" spans="1:4">
      <c r="A1004">
        <v>1028</v>
      </c>
      <c r="B1004" s="13">
        <v>45972</v>
      </c>
      <c r="C1004" t="s">
        <v>1548</v>
      </c>
      <c r="D1004" t="s">
        <v>3810</v>
      </c>
    </row>
    <row r="1005" spans="1:4">
      <c r="A1005">
        <v>1029</v>
      </c>
      <c r="B1005" s="13">
        <v>45972</v>
      </c>
      <c r="C1005" t="s">
        <v>2693</v>
      </c>
      <c r="D1005" t="s">
        <v>3811</v>
      </c>
    </row>
    <row r="1006" spans="1:4">
      <c r="A1006">
        <v>1030</v>
      </c>
      <c r="B1006" s="13">
        <v>45972</v>
      </c>
      <c r="C1006" t="s">
        <v>1548</v>
      </c>
      <c r="D1006" t="s">
        <v>3812</v>
      </c>
    </row>
    <row r="1007" spans="1:4">
      <c r="A1007">
        <v>1031</v>
      </c>
      <c r="B1007" s="13">
        <v>45972</v>
      </c>
      <c r="C1007" t="s">
        <v>1548</v>
      </c>
      <c r="D1007" t="s">
        <v>3813</v>
      </c>
    </row>
    <row r="1008" spans="1:4">
      <c r="A1008">
        <v>1032</v>
      </c>
      <c r="B1008" s="13">
        <v>45972</v>
      </c>
      <c r="C1008" t="s">
        <v>1548</v>
      </c>
      <c r="D1008" t="s">
        <v>3814</v>
      </c>
    </row>
    <row r="1009" spans="1:4">
      <c r="A1009">
        <v>1033</v>
      </c>
      <c r="B1009" s="13">
        <v>45972</v>
      </c>
      <c r="C1009" t="s">
        <v>1408</v>
      </c>
      <c r="D1009" t="s">
        <v>3815</v>
      </c>
    </row>
    <row r="1010" spans="1:4">
      <c r="A1010">
        <v>1034</v>
      </c>
      <c r="B1010" s="13">
        <v>45972</v>
      </c>
      <c r="C1010" t="s">
        <v>2803</v>
      </c>
      <c r="D1010" t="s">
        <v>3816</v>
      </c>
    </row>
    <row r="1011" spans="1:4">
      <c r="A1011">
        <v>1035</v>
      </c>
      <c r="B1011" s="13">
        <v>45972</v>
      </c>
      <c r="C1011" t="s">
        <v>972</v>
      </c>
      <c r="D1011" t="s">
        <v>3817</v>
      </c>
    </row>
    <row r="1012" spans="1:4">
      <c r="A1012">
        <v>1036</v>
      </c>
      <c r="B1012" s="13">
        <v>45975</v>
      </c>
      <c r="C1012" t="s">
        <v>2310</v>
      </c>
      <c r="D1012" t="s">
        <v>3818</v>
      </c>
    </row>
    <row r="1013" spans="1:4">
      <c r="A1013">
        <v>1037</v>
      </c>
      <c r="B1013" s="13">
        <v>45975</v>
      </c>
      <c r="C1013" t="s">
        <v>2310</v>
      </c>
      <c r="D1013" t="s">
        <v>3819</v>
      </c>
    </row>
    <row r="1014" spans="1:4">
      <c r="A1014">
        <v>1038</v>
      </c>
      <c r="B1014" s="13">
        <v>45975</v>
      </c>
      <c r="C1014" t="s">
        <v>2803</v>
      </c>
      <c r="D1014" t="s">
        <v>3820</v>
      </c>
    </row>
    <row r="1015" spans="1:4">
      <c r="A1015">
        <v>1039</v>
      </c>
      <c r="B1015" s="13">
        <v>45975</v>
      </c>
      <c r="C1015" t="s">
        <v>1408</v>
      </c>
      <c r="D1015" t="s">
        <v>3821</v>
      </c>
    </row>
    <row r="1016" spans="1:4">
      <c r="A1016">
        <v>1040</v>
      </c>
      <c r="B1016" s="13">
        <v>45975</v>
      </c>
      <c r="C1016" t="s">
        <v>1408</v>
      </c>
      <c r="D1016" t="s">
        <v>3822</v>
      </c>
    </row>
    <row r="1017" spans="1:4">
      <c r="A1017">
        <v>1041</v>
      </c>
      <c r="B1017" s="13">
        <v>45975</v>
      </c>
      <c r="C1017" t="s">
        <v>1548</v>
      </c>
      <c r="D1017" t="s">
        <v>3823</v>
      </c>
    </row>
    <row r="1018" spans="1:4">
      <c r="A1018">
        <v>1042</v>
      </c>
      <c r="B1018" s="13">
        <v>45975</v>
      </c>
      <c r="C1018" t="s">
        <v>2310</v>
      </c>
      <c r="D1018" t="s">
        <v>3824</v>
      </c>
    </row>
    <row r="1019" spans="1:4">
      <c r="A1019">
        <v>1043</v>
      </c>
      <c r="B1019" s="13">
        <v>45975</v>
      </c>
      <c r="C1019" t="s">
        <v>1408</v>
      </c>
      <c r="D1019" t="s">
        <v>3825</v>
      </c>
    </row>
    <row r="1020" spans="1:4">
      <c r="A1020">
        <v>1044</v>
      </c>
      <c r="B1020" s="13">
        <v>45975</v>
      </c>
      <c r="C1020" t="s">
        <v>2803</v>
      </c>
      <c r="D1020" t="s">
        <v>3826</v>
      </c>
    </row>
    <row r="1021" spans="1:4">
      <c r="A1021">
        <v>1045</v>
      </c>
      <c r="B1021" s="13">
        <v>45976</v>
      </c>
      <c r="C1021" t="s">
        <v>1408</v>
      </c>
      <c r="D1021" t="s">
        <v>3828</v>
      </c>
    </row>
    <row r="1022" spans="1:4">
      <c r="A1022">
        <v>1046</v>
      </c>
      <c r="B1022" s="13">
        <v>45976</v>
      </c>
      <c r="C1022" t="s">
        <v>2693</v>
      </c>
      <c r="D1022" t="s">
        <v>3829</v>
      </c>
    </row>
    <row r="1023" spans="1:4">
      <c r="A1023">
        <v>1047</v>
      </c>
      <c r="B1023" s="13">
        <v>46013</v>
      </c>
      <c r="C1023" t="s">
        <v>1370</v>
      </c>
      <c r="D1023" t="s">
        <v>3830</v>
      </c>
    </row>
    <row r="1024" spans="1:4">
      <c r="A1024">
        <v>1048</v>
      </c>
      <c r="B1024" s="13">
        <v>46013</v>
      </c>
      <c r="C1024" t="s">
        <v>2325</v>
      </c>
      <c r="D1024" t="s">
        <v>3831</v>
      </c>
    </row>
    <row r="1025" spans="1:4">
      <c r="A1025">
        <v>1049</v>
      </c>
      <c r="B1025" s="13">
        <v>46013</v>
      </c>
      <c r="C1025" t="s">
        <v>2325</v>
      </c>
      <c r="D1025" t="s">
        <v>3832</v>
      </c>
    </row>
    <row r="1026" spans="1:4">
      <c r="A1026">
        <v>1050</v>
      </c>
      <c r="B1026" s="13">
        <v>46013</v>
      </c>
      <c r="C1026" t="s">
        <v>2803</v>
      </c>
      <c r="D1026" t="s">
        <v>3833</v>
      </c>
    </row>
    <row r="1027" spans="1:4">
      <c r="A1027">
        <v>1051</v>
      </c>
      <c r="B1027" s="13">
        <v>46030</v>
      </c>
      <c r="C1027" t="s">
        <v>2803</v>
      </c>
      <c r="D1027" t="s">
        <v>3835</v>
      </c>
    </row>
    <row r="1028" spans="1:4">
      <c r="A1028">
        <v>1052</v>
      </c>
      <c r="B1028" s="13">
        <v>46030</v>
      </c>
      <c r="C1028" t="s">
        <v>1408</v>
      </c>
      <c r="D1028" t="s">
        <v>3836</v>
      </c>
    </row>
    <row r="1029" spans="1:4">
      <c r="A1029">
        <v>1053</v>
      </c>
      <c r="B1029" s="13">
        <v>46030</v>
      </c>
      <c r="C1029" t="s">
        <v>2693</v>
      </c>
      <c r="D1029" t="s">
        <v>3837</v>
      </c>
    </row>
    <row r="1030" spans="1:4">
      <c r="A1030">
        <v>1054</v>
      </c>
      <c r="B1030" s="13">
        <v>46041</v>
      </c>
      <c r="C1030" t="s">
        <v>2310</v>
      </c>
      <c r="D1030" t="s">
        <v>3839</v>
      </c>
    </row>
    <row r="1031" spans="1:4">
      <c r="A1031">
        <v>1055</v>
      </c>
      <c r="B1031" s="13">
        <v>46041</v>
      </c>
      <c r="C1031" t="s">
        <v>1548</v>
      </c>
      <c r="D1031" t="s">
        <v>3841</v>
      </c>
    </row>
    <row r="1032" spans="1:4">
      <c r="A1032">
        <v>1056</v>
      </c>
      <c r="B1032" s="13">
        <v>46041</v>
      </c>
      <c r="C1032" t="s">
        <v>2325</v>
      </c>
      <c r="D1032" t="s">
        <v>3843</v>
      </c>
    </row>
    <row r="1033" spans="1:4">
      <c r="A1033">
        <v>1057</v>
      </c>
      <c r="B1033" s="13">
        <v>46041</v>
      </c>
      <c r="C1033" t="s">
        <v>1548</v>
      </c>
      <c r="D1033" t="s">
        <v>3844</v>
      </c>
    </row>
    <row r="1034" spans="1:4">
      <c r="A1034">
        <v>1058</v>
      </c>
      <c r="B1034" s="13">
        <v>46041</v>
      </c>
      <c r="C1034" t="s">
        <v>2310</v>
      </c>
      <c r="D1034" t="s">
        <v>3846</v>
      </c>
    </row>
    <row r="1035" spans="1:4">
      <c r="A1035">
        <v>1059</v>
      </c>
      <c r="B1035" s="13">
        <v>46041</v>
      </c>
      <c r="C1035" t="s">
        <v>1408</v>
      </c>
      <c r="D1035" t="s">
        <v>3847</v>
      </c>
    </row>
    <row r="1036" spans="1:4">
      <c r="A1036">
        <v>1060</v>
      </c>
      <c r="B1036" s="13">
        <v>46041</v>
      </c>
      <c r="C1036" t="s">
        <v>1492</v>
      </c>
      <c r="D1036" t="s">
        <v>3849</v>
      </c>
    </row>
    <row r="1037" spans="1:4">
      <c r="A1037">
        <v>1061</v>
      </c>
      <c r="B1037" s="13">
        <v>46042</v>
      </c>
      <c r="C1037" t="s">
        <v>1408</v>
      </c>
      <c r="D1037" t="s">
        <v>3851</v>
      </c>
    </row>
    <row r="1038" spans="1:4">
      <c r="A1038">
        <v>1062</v>
      </c>
      <c r="B1038" s="13">
        <v>46042</v>
      </c>
      <c r="C1038" t="s">
        <v>2803</v>
      </c>
      <c r="D1038" t="s">
        <v>3853</v>
      </c>
    </row>
    <row r="1039" spans="1:4">
      <c r="A1039">
        <v>1063</v>
      </c>
      <c r="B1039" s="13">
        <v>46042</v>
      </c>
      <c r="C1039" t="s">
        <v>2310</v>
      </c>
      <c r="D1039" t="s">
        <v>3855</v>
      </c>
    </row>
    <row r="1040" spans="1:4">
      <c r="A1040">
        <v>1064</v>
      </c>
      <c r="B1040" s="13">
        <v>46042</v>
      </c>
      <c r="C1040" t="s">
        <v>2803</v>
      </c>
      <c r="D1040" t="s">
        <v>4144</v>
      </c>
    </row>
    <row r="1041" spans="1:4">
      <c r="A1041">
        <v>1065</v>
      </c>
      <c r="B1041" s="13">
        <v>46042</v>
      </c>
      <c r="C1041" t="s">
        <v>2803</v>
      </c>
      <c r="D1041" t="s">
        <v>4147</v>
      </c>
    </row>
    <row r="1042" spans="1:4">
      <c r="A1042">
        <v>1066</v>
      </c>
      <c r="B1042" s="13">
        <v>46042</v>
      </c>
      <c r="C1042" t="s">
        <v>1492</v>
      </c>
      <c r="D1042" t="s">
        <v>4149</v>
      </c>
    </row>
    <row r="1043" spans="1:4">
      <c r="A1043">
        <v>1067</v>
      </c>
      <c r="B1043" s="13">
        <v>46042</v>
      </c>
      <c r="C1043" t="s">
        <v>1408</v>
      </c>
      <c r="D1043" t="s">
        <v>4152</v>
      </c>
    </row>
    <row r="1044" spans="1:4">
      <c r="A1044">
        <v>1068</v>
      </c>
      <c r="B1044" s="13">
        <v>46050</v>
      </c>
      <c r="C1044" t="s">
        <v>2537</v>
      </c>
      <c r="D1044" t="s">
        <v>4156</v>
      </c>
    </row>
    <row r="1045" spans="1:4">
      <c r="A1045">
        <v>1069</v>
      </c>
      <c r="B1045" s="13">
        <v>46050</v>
      </c>
      <c r="C1045" t="s">
        <v>1456</v>
      </c>
      <c r="D1045" t="s">
        <v>4159</v>
      </c>
    </row>
    <row r="1046" spans="1:4">
      <c r="A1046">
        <v>1070</v>
      </c>
      <c r="B1046" s="13">
        <v>46052</v>
      </c>
      <c r="C1046" t="s">
        <v>2675</v>
      </c>
      <c r="D1046" t="s">
        <v>4253</v>
      </c>
    </row>
    <row r="1047" spans="1:4">
      <c r="A1047">
        <v>1071</v>
      </c>
      <c r="B1047" s="13">
        <v>46084</v>
      </c>
      <c r="C1047" t="s">
        <v>2325</v>
      </c>
      <c r="D1047" t="s">
        <v>4485</v>
      </c>
    </row>
    <row r="1048" spans="1:4">
      <c r="A1048">
        <v>1072</v>
      </c>
      <c r="B1048" s="13">
        <v>46084</v>
      </c>
      <c r="C1048" t="s">
        <v>1370</v>
      </c>
      <c r="D1048" t="s">
        <v>4487</v>
      </c>
    </row>
    <row r="1049" spans="1:4">
      <c r="A1049">
        <v>1073</v>
      </c>
      <c r="B1049" s="13">
        <v>46080</v>
      </c>
      <c r="C1049" t="s">
        <v>1007</v>
      </c>
      <c r="D1049" t="s">
        <v>4490</v>
      </c>
    </row>
    <row r="1050" spans="1:4">
      <c r="A1050">
        <v>1074</v>
      </c>
      <c r="B1050" s="13">
        <v>46085</v>
      </c>
      <c r="C1050" t="s">
        <v>2926</v>
      </c>
      <c r="D1050" t="s">
        <v>4501</v>
      </c>
    </row>
    <row r="1051" spans="1:4">
      <c r="A1051">
        <v>1075</v>
      </c>
      <c r="B1051" s="13">
        <v>46090</v>
      </c>
      <c r="C1051" t="s">
        <v>2050</v>
      </c>
      <c r="D1051" t="s">
        <v>4528</v>
      </c>
    </row>
    <row r="1052" spans="1:4">
      <c r="A1052">
        <v>1076</v>
      </c>
      <c r="B1052" s="13">
        <v>46090</v>
      </c>
      <c r="C1052" t="s">
        <v>1548</v>
      </c>
      <c r="D1052" t="s">
        <v>4530</v>
      </c>
    </row>
    <row r="1053" spans="1:4">
      <c r="A1053">
        <v>1077</v>
      </c>
      <c r="B1053" s="13">
        <v>46092</v>
      </c>
      <c r="C1053" t="s">
        <v>2310</v>
      </c>
      <c r="D1053" t="s">
        <v>4535</v>
      </c>
    </row>
    <row r="1054" spans="1:4">
      <c r="A1054">
        <v>1078</v>
      </c>
      <c r="B1054" s="13">
        <v>46093</v>
      </c>
      <c r="C1054" t="s">
        <v>2325</v>
      </c>
      <c r="D1054" t="s">
        <v>4536</v>
      </c>
    </row>
    <row r="1055" spans="1:4">
      <c r="A1055">
        <v>1079</v>
      </c>
      <c r="B1055" s="13">
        <v>46093</v>
      </c>
      <c r="C1055" t="s">
        <v>1408</v>
      </c>
      <c r="D1055" t="s">
        <v>4537</v>
      </c>
    </row>
    <row r="1056" spans="1:4">
      <c r="A1056">
        <v>1080</v>
      </c>
      <c r="B1056" s="13">
        <v>46093</v>
      </c>
      <c r="C1056" t="s">
        <v>2803</v>
      </c>
      <c r="D1056" t="s">
        <v>4539</v>
      </c>
    </row>
    <row r="1057" spans="1:4">
      <c r="A1057">
        <v>1081</v>
      </c>
      <c r="B1057" s="13">
        <v>46097</v>
      </c>
      <c r="C1057" t="s">
        <v>1408</v>
      </c>
      <c r="D1057" t="s">
        <v>4557</v>
      </c>
    </row>
    <row r="1058" spans="1:4">
      <c r="A1058">
        <v>1082</v>
      </c>
      <c r="B1058" s="13">
        <v>46098</v>
      </c>
      <c r="C1058" t="s">
        <v>1492</v>
      </c>
      <c r="D1058" t="s">
        <v>4563</v>
      </c>
    </row>
    <row r="1059" spans="1:4">
      <c r="A1059">
        <v>1083</v>
      </c>
      <c r="B1059" s="13">
        <v>46098</v>
      </c>
      <c r="C1059" t="s">
        <v>1766</v>
      </c>
      <c r="D1059" t="s">
        <v>4565</v>
      </c>
    </row>
    <row r="1060" spans="1:4">
      <c r="A1060">
        <v>1084</v>
      </c>
      <c r="B1060" s="13">
        <v>46099</v>
      </c>
      <c r="C1060" t="s">
        <v>1766</v>
      </c>
      <c r="D1060" t="s">
        <v>4576</v>
      </c>
    </row>
    <row r="1061" spans="1:4">
      <c r="A1061">
        <v>1085</v>
      </c>
      <c r="B1061" s="13">
        <v>46101</v>
      </c>
      <c r="C1061" t="s">
        <v>1705</v>
      </c>
      <c r="D1061" t="s">
        <v>4584</v>
      </c>
    </row>
    <row r="1062" spans="1:4">
      <c r="A1062">
        <v>1086</v>
      </c>
      <c r="B1062" s="13">
        <v>46101</v>
      </c>
      <c r="C1062" t="s">
        <v>1705</v>
      </c>
      <c r="D1062" t="s">
        <v>4587</v>
      </c>
    </row>
    <row r="1063" spans="1:4">
      <c r="A1063">
        <v>1087</v>
      </c>
      <c r="B1063" s="13">
        <v>46101</v>
      </c>
      <c r="C1063" t="s">
        <v>2803</v>
      </c>
      <c r="D1063" t="s">
        <v>4588</v>
      </c>
    </row>
    <row r="1064" spans="1:4">
      <c r="A1064">
        <v>1088</v>
      </c>
      <c r="B1064" s="13">
        <v>46101</v>
      </c>
      <c r="C1064" t="s">
        <v>2325</v>
      </c>
      <c r="D1064" t="s">
        <v>4589</v>
      </c>
    </row>
    <row r="1065" spans="1:4">
      <c r="A1065">
        <v>1089</v>
      </c>
      <c r="B1065" s="13">
        <v>46101</v>
      </c>
      <c r="C1065" t="s">
        <v>2325</v>
      </c>
      <c r="D1065" t="s">
        <v>4590</v>
      </c>
    </row>
    <row r="1066" spans="1:4">
      <c r="A1066">
        <v>1090</v>
      </c>
      <c r="B1066" s="13">
        <v>46101</v>
      </c>
      <c r="C1066" t="s">
        <v>1440</v>
      </c>
      <c r="D1066" t="s">
        <v>4591</v>
      </c>
    </row>
    <row r="1067" spans="1:4">
      <c r="A1067">
        <v>1091</v>
      </c>
      <c r="B1067" s="13">
        <v>46101</v>
      </c>
      <c r="C1067" t="s">
        <v>1705</v>
      </c>
      <c r="D1067" t="s">
        <v>4593</v>
      </c>
    </row>
    <row r="1068" spans="1:4">
      <c r="A1068">
        <v>1092</v>
      </c>
      <c r="B1068" s="13">
        <v>46102</v>
      </c>
      <c r="C1068" t="s">
        <v>1557</v>
      </c>
      <c r="D1068" t="s">
        <v>4595</v>
      </c>
    </row>
    <row r="1069" spans="1:4">
      <c r="A1069">
        <v>1093</v>
      </c>
      <c r="B1069" s="13">
        <v>46102</v>
      </c>
      <c r="C1069" t="s">
        <v>1747</v>
      </c>
      <c r="D1069" t="s">
        <v>4598</v>
      </c>
    </row>
    <row r="1070" spans="1:4">
      <c r="A1070">
        <v>1094</v>
      </c>
      <c r="B1070" s="13">
        <v>46102</v>
      </c>
      <c r="C1070" t="s">
        <v>1512</v>
      </c>
      <c r="D1070" t="s">
        <v>4600</v>
      </c>
    </row>
    <row r="1071" spans="1:4">
      <c r="A1071">
        <v>1095</v>
      </c>
      <c r="B1071" s="13">
        <v>46102</v>
      </c>
      <c r="C1071" t="s">
        <v>1557</v>
      </c>
      <c r="D1071" t="s">
        <v>4601</v>
      </c>
    </row>
    <row r="1072" spans="1:4">
      <c r="A1072">
        <v>1096</v>
      </c>
      <c r="B1072" s="13">
        <v>46104</v>
      </c>
      <c r="C1072" t="s">
        <v>2348</v>
      </c>
      <c r="D1072" t="s">
        <v>4604</v>
      </c>
    </row>
    <row r="1073" spans="1:4">
      <c r="A1073">
        <v>1097</v>
      </c>
      <c r="B1073" s="13">
        <v>46104</v>
      </c>
      <c r="C1073" t="s">
        <v>2348</v>
      </c>
      <c r="D1073" t="s">
        <v>4608</v>
      </c>
    </row>
    <row r="1074" spans="1:4">
      <c r="A1074">
        <v>1098</v>
      </c>
      <c r="B1074" s="13">
        <v>46104</v>
      </c>
      <c r="C1074" t="s">
        <v>1370</v>
      </c>
      <c r="D1074" t="s">
        <v>4609</v>
      </c>
    </row>
    <row r="1075" spans="1:4">
      <c r="A1075">
        <v>1099</v>
      </c>
      <c r="B1075" s="13">
        <v>46104</v>
      </c>
      <c r="C1075" t="s">
        <v>1010</v>
      </c>
      <c r="D1075" t="s">
        <v>4611</v>
      </c>
    </row>
    <row r="1076" spans="1:4">
      <c r="A1076">
        <v>1100</v>
      </c>
      <c r="B1076" s="13">
        <v>46104</v>
      </c>
      <c r="C1076" t="s">
        <v>1849</v>
      </c>
      <c r="D1076" t="s">
        <v>4613</v>
      </c>
    </row>
    <row r="1077" spans="1:4">
      <c r="A1077">
        <v>1101</v>
      </c>
      <c r="B1077" s="13">
        <v>46104</v>
      </c>
      <c r="C1077" t="s">
        <v>1154</v>
      </c>
      <c r="D1077" t="s">
        <v>4615</v>
      </c>
    </row>
    <row r="1078" spans="1:4">
      <c r="A1078">
        <v>1102</v>
      </c>
      <c r="B1078" s="13">
        <v>46104</v>
      </c>
      <c r="C1078" t="s">
        <v>1548</v>
      </c>
      <c r="D1078" t="s">
        <v>4617</v>
      </c>
    </row>
    <row r="1079" spans="1:4">
      <c r="A1079">
        <v>1103</v>
      </c>
      <c r="B1079" s="13">
        <v>46104</v>
      </c>
      <c r="C1079" t="s">
        <v>1525</v>
      </c>
      <c r="D1079" t="s">
        <v>4618</v>
      </c>
    </row>
    <row r="1080" spans="1:4">
      <c r="A1080">
        <v>1104</v>
      </c>
      <c r="B1080" s="13">
        <v>46104</v>
      </c>
      <c r="C1080" t="s">
        <v>1007</v>
      </c>
      <c r="D1080" t="s">
        <v>4620</v>
      </c>
    </row>
    <row r="1081" spans="1:4">
      <c r="A1081">
        <v>1105</v>
      </c>
      <c r="B1081" s="13">
        <v>46104</v>
      </c>
      <c r="C1081" t="s">
        <v>1762</v>
      </c>
      <c r="D1081" t="s">
        <v>4621</v>
      </c>
    </row>
    <row r="1082" spans="1:4">
      <c r="A1082">
        <v>1106</v>
      </c>
      <c r="B1082" s="13">
        <v>46104</v>
      </c>
      <c r="C1082" t="s">
        <v>1762</v>
      </c>
      <c r="D1082" t="s">
        <v>4623</v>
      </c>
    </row>
    <row r="1083" spans="1:4">
      <c r="A1083">
        <v>1107</v>
      </c>
      <c r="B1083" s="13">
        <v>46105</v>
      </c>
      <c r="C1083" t="s">
        <v>1444</v>
      </c>
      <c r="D1083" t="s">
        <v>4624</v>
      </c>
    </row>
    <row r="1084" spans="1:4">
      <c r="A1084">
        <v>1108</v>
      </c>
      <c r="B1084" s="13">
        <v>46105</v>
      </c>
      <c r="C1084" t="s">
        <v>2431</v>
      </c>
      <c r="D1084" t="s">
        <v>4627</v>
      </c>
    </row>
    <row r="1085" spans="1:4">
      <c r="A1085">
        <v>1109</v>
      </c>
      <c r="B1085" s="13">
        <v>46105</v>
      </c>
      <c r="C1085" t="s">
        <v>2739</v>
      </c>
      <c r="D1085" t="s">
        <v>4628</v>
      </c>
    </row>
    <row r="1086" spans="1:4">
      <c r="A1086">
        <v>1110</v>
      </c>
      <c r="B1086" s="13">
        <v>46105</v>
      </c>
      <c r="C1086" t="s">
        <v>1344</v>
      </c>
      <c r="D1086" t="s">
        <v>4629</v>
      </c>
    </row>
    <row r="1087" spans="1:4">
      <c r="A1087">
        <v>1111</v>
      </c>
      <c r="B1087" s="13">
        <v>46105</v>
      </c>
      <c r="C1087" t="s">
        <v>1569</v>
      </c>
      <c r="D1087" t="s">
        <v>4630</v>
      </c>
    </row>
    <row r="1088" spans="1:4">
      <c r="A1088">
        <v>1112</v>
      </c>
      <c r="B1088" s="13">
        <v>46105</v>
      </c>
      <c r="C1088" t="s">
        <v>2557</v>
      </c>
      <c r="D1088" t="s">
        <v>4634</v>
      </c>
    </row>
    <row r="1089" spans="1:4">
      <c r="A1089">
        <v>1113</v>
      </c>
      <c r="B1089" s="13">
        <v>46105</v>
      </c>
      <c r="C1089" t="s">
        <v>4635</v>
      </c>
      <c r="D1089" t="s">
        <v>4641</v>
      </c>
    </row>
    <row r="1090" spans="1:4">
      <c r="A1090">
        <v>1114</v>
      </c>
      <c r="B1090" s="13">
        <v>46105</v>
      </c>
      <c r="C1090" t="s">
        <v>1512</v>
      </c>
      <c r="D1090" t="s">
        <v>4645</v>
      </c>
    </row>
    <row r="1091" spans="1:4">
      <c r="A1091">
        <v>1115</v>
      </c>
      <c r="B1091" s="13">
        <v>46105</v>
      </c>
      <c r="C1091" t="s">
        <v>3779</v>
      </c>
      <c r="D1091" t="s">
        <v>4649</v>
      </c>
    </row>
    <row r="1092" spans="1:4">
      <c r="A1092">
        <v>1116</v>
      </c>
      <c r="B1092" s="13">
        <v>46105</v>
      </c>
      <c r="C1092" t="s">
        <v>1420</v>
      </c>
      <c r="D1092" t="s">
        <v>4651</v>
      </c>
    </row>
    <row r="1093" spans="1:4">
      <c r="A1093">
        <v>1117</v>
      </c>
      <c r="B1093" s="13">
        <v>46105</v>
      </c>
      <c r="C1093" t="s">
        <v>1277</v>
      </c>
      <c r="D1093" t="s">
        <v>4654</v>
      </c>
    </row>
    <row r="1094" spans="1:4">
      <c r="A1094">
        <v>1118</v>
      </c>
      <c r="B1094" s="13">
        <v>46105</v>
      </c>
      <c r="C1094" t="s">
        <v>1525</v>
      </c>
      <c r="D1094" t="s">
        <v>4656</v>
      </c>
    </row>
    <row r="1095" spans="1:4">
      <c r="A1095">
        <v>1119</v>
      </c>
      <c r="B1095" s="13">
        <v>46105</v>
      </c>
      <c r="C1095" t="s">
        <v>1557</v>
      </c>
      <c r="D1095" t="s">
        <v>4657</v>
      </c>
    </row>
    <row r="1096" spans="1:4">
      <c r="A1096">
        <v>1120</v>
      </c>
      <c r="B1096" s="13">
        <v>46105</v>
      </c>
      <c r="C1096" t="s">
        <v>2062</v>
      </c>
      <c r="D1096" t="s">
        <v>4660</v>
      </c>
    </row>
    <row r="1097" spans="1:4">
      <c r="A1097">
        <v>1121</v>
      </c>
      <c r="B1097" s="13">
        <v>46105</v>
      </c>
      <c r="C1097" t="s">
        <v>1825</v>
      </c>
      <c r="D1097" t="s">
        <v>4662</v>
      </c>
    </row>
    <row r="1098" spans="1:4">
      <c r="A1098">
        <v>1122</v>
      </c>
      <c r="B1098" s="13">
        <v>46106</v>
      </c>
      <c r="C1098" t="s">
        <v>1408</v>
      </c>
      <c r="D1098" t="s">
        <v>4663</v>
      </c>
    </row>
    <row r="1099" spans="1:4">
      <c r="A1099">
        <v>1123</v>
      </c>
      <c r="B1099" s="13">
        <v>46106</v>
      </c>
      <c r="C1099" t="s">
        <v>1420</v>
      </c>
      <c r="D1099" t="s">
        <v>4668</v>
      </c>
    </row>
    <row r="1100" spans="1:4">
      <c r="A1100">
        <v>1124</v>
      </c>
      <c r="B1100" s="13">
        <v>46106</v>
      </c>
      <c r="C1100" t="s">
        <v>1420</v>
      </c>
      <c r="D1100" t="s">
        <v>4669</v>
      </c>
    </row>
    <row r="1101" spans="1:4">
      <c r="A1101">
        <v>1125</v>
      </c>
      <c r="B1101" s="13">
        <v>46106</v>
      </c>
      <c r="C1101" t="s">
        <v>3779</v>
      </c>
      <c r="D1101" t="s">
        <v>4671</v>
      </c>
    </row>
    <row r="1102" spans="1:4">
      <c r="A1102">
        <v>1126</v>
      </c>
      <c r="B1102" s="13">
        <v>46106</v>
      </c>
      <c r="C1102" t="s">
        <v>2262</v>
      </c>
      <c r="D1102" t="s">
        <v>4674</v>
      </c>
    </row>
    <row r="1103" spans="1:4">
      <c r="A1103">
        <v>1127</v>
      </c>
      <c r="B1103" s="13">
        <v>46106</v>
      </c>
      <c r="C1103" t="s">
        <v>981</v>
      </c>
      <c r="D1103" t="s">
        <v>4677</v>
      </c>
    </row>
    <row r="1104" spans="1:4">
      <c r="A1104">
        <v>1128</v>
      </c>
      <c r="B1104" s="13">
        <v>46106</v>
      </c>
      <c r="C1104" t="s">
        <v>4664</v>
      </c>
      <c r="D1104" t="s">
        <v>4679</v>
      </c>
    </row>
    <row r="1105" spans="1:4">
      <c r="A1105">
        <v>1129</v>
      </c>
      <c r="B1105" s="13">
        <v>46106</v>
      </c>
      <c r="C1105" t="s">
        <v>3875</v>
      </c>
      <c r="D1105" t="s">
        <v>4682</v>
      </c>
    </row>
    <row r="1106" spans="1:4">
      <c r="A1106">
        <v>1130</v>
      </c>
      <c r="B1106" s="13">
        <v>46106</v>
      </c>
      <c r="C1106" t="s">
        <v>1370</v>
      </c>
      <c r="D1106" t="s">
        <v>4684</v>
      </c>
    </row>
    <row r="1107" spans="1:4">
      <c r="A1107">
        <v>1131</v>
      </c>
      <c r="B1107" s="13">
        <v>46107</v>
      </c>
      <c r="C1107" t="s">
        <v>1010</v>
      </c>
      <c r="D1107" t="s">
        <v>4686</v>
      </c>
    </row>
    <row r="1108" spans="1:4">
      <c r="A1108">
        <v>1132</v>
      </c>
      <c r="B1108" s="13">
        <v>46107</v>
      </c>
      <c r="C1108" t="s">
        <v>4689</v>
      </c>
      <c r="D1108" t="s">
        <v>4692</v>
      </c>
    </row>
    <row r="1109" spans="1:4">
      <c r="A1109">
        <v>1133</v>
      </c>
      <c r="B1109" s="13">
        <v>46107</v>
      </c>
      <c r="C1109" t="s">
        <v>1370</v>
      </c>
      <c r="D1109" t="s">
        <v>4695</v>
      </c>
    </row>
    <row r="1110" spans="1:4">
      <c r="A1110">
        <v>1134</v>
      </c>
      <c r="B1110" s="13">
        <v>46107</v>
      </c>
      <c r="C1110" t="s">
        <v>2845</v>
      </c>
      <c r="D1110" t="s">
        <v>4697</v>
      </c>
    </row>
    <row r="1111" spans="1:4">
      <c r="A1111">
        <v>1135</v>
      </c>
      <c r="B1111" s="13">
        <v>46107</v>
      </c>
      <c r="C1111" t="s">
        <v>1415</v>
      </c>
      <c r="D1111" t="s">
        <v>4698</v>
      </c>
    </row>
    <row r="1112" spans="1:4">
      <c r="A1112">
        <v>1136</v>
      </c>
      <c r="B1112" s="13">
        <v>46107</v>
      </c>
      <c r="C1112" t="s">
        <v>1408</v>
      </c>
      <c r="D1112" t="s">
        <v>4701</v>
      </c>
    </row>
    <row r="1113" spans="1:4">
      <c r="A1113">
        <v>1137</v>
      </c>
      <c r="B1113" s="13">
        <v>46107</v>
      </c>
      <c r="C1113" t="s">
        <v>2926</v>
      </c>
      <c r="D1113" t="s">
        <v>4703</v>
      </c>
    </row>
    <row r="1114" spans="1:4">
      <c r="A1114">
        <v>1138</v>
      </c>
      <c r="B1114" s="13">
        <v>46107</v>
      </c>
      <c r="C1114" t="s">
        <v>1010</v>
      </c>
      <c r="D1114" t="s">
        <v>4704</v>
      </c>
    </row>
    <row r="1115" spans="1:4">
      <c r="A1115">
        <v>1139</v>
      </c>
      <c r="B1115" s="13">
        <v>46108</v>
      </c>
      <c r="C1115" t="s">
        <v>1512</v>
      </c>
      <c r="D1115" t="s">
        <v>4710</v>
      </c>
    </row>
    <row r="1116" spans="1:4">
      <c r="A1116">
        <v>1140</v>
      </c>
      <c r="B1116" s="13">
        <v>46108</v>
      </c>
      <c r="C1116" t="s">
        <v>1802</v>
      </c>
      <c r="D1116" t="s">
        <v>4712</v>
      </c>
    </row>
    <row r="1117" spans="1:4">
      <c r="A1117">
        <v>1141</v>
      </c>
      <c r="B1117" s="13">
        <v>46108</v>
      </c>
      <c r="C1117" t="s">
        <v>1370</v>
      </c>
      <c r="D1117" t="s">
        <v>4716</v>
      </c>
    </row>
    <row r="1118" spans="1:4">
      <c r="A1118">
        <v>1142</v>
      </c>
      <c r="B1118" s="13">
        <v>46108</v>
      </c>
      <c r="C1118" t="s">
        <v>999</v>
      </c>
      <c r="D1118" t="s">
        <v>4717</v>
      </c>
    </row>
    <row r="1119" spans="1:4">
      <c r="A1119">
        <v>1143</v>
      </c>
      <c r="B1119" s="13">
        <v>46108</v>
      </c>
      <c r="C1119" t="s">
        <v>2093</v>
      </c>
      <c r="D1119" t="s">
        <v>4719</v>
      </c>
    </row>
    <row r="1120" spans="1:4">
      <c r="A1120">
        <v>1144</v>
      </c>
      <c r="B1120" s="13">
        <v>46108</v>
      </c>
      <c r="C1120" t="s">
        <v>4720</v>
      </c>
      <c r="D1120" t="s">
        <v>4725</v>
      </c>
    </row>
    <row r="1121" spans="1:4">
      <c r="A1121">
        <v>1145</v>
      </c>
      <c r="B1121" s="13">
        <v>46108</v>
      </c>
      <c r="C1121" t="s">
        <v>1429</v>
      </c>
      <c r="D1121" t="s">
        <v>4726</v>
      </c>
    </row>
    <row r="1122" spans="1:4">
      <c r="A1122">
        <v>1146</v>
      </c>
      <c r="B1122" s="13">
        <v>46109</v>
      </c>
      <c r="C1122" t="s">
        <v>3779</v>
      </c>
      <c r="D1122" t="s">
        <v>4727</v>
      </c>
    </row>
    <row r="1123" spans="1:4">
      <c r="A1123">
        <v>1147</v>
      </c>
      <c r="B1123" s="13">
        <v>46111</v>
      </c>
      <c r="C1123" t="s">
        <v>1415</v>
      </c>
      <c r="D1123" t="s">
        <v>4732</v>
      </c>
    </row>
    <row r="1124" spans="1:4">
      <c r="A1124">
        <v>1148</v>
      </c>
      <c r="B1124" s="13">
        <v>46111</v>
      </c>
      <c r="C1124" t="s">
        <v>1450</v>
      </c>
      <c r="D1124" t="s">
        <v>4734</v>
      </c>
    </row>
    <row r="1125" spans="1:4">
      <c r="A1125">
        <v>1149</v>
      </c>
      <c r="B1125" s="13">
        <v>46111</v>
      </c>
      <c r="C1125" t="s">
        <v>1415</v>
      </c>
      <c r="D1125" t="s">
        <v>4735</v>
      </c>
    </row>
    <row r="1126" spans="1:4">
      <c r="A1126">
        <v>1150</v>
      </c>
      <c r="B1126" s="13">
        <v>46111</v>
      </c>
      <c r="C1126" t="s">
        <v>981</v>
      </c>
      <c r="D1126" t="s">
        <v>4736</v>
      </c>
    </row>
    <row r="1127" spans="1:4">
      <c r="A1127">
        <v>1151</v>
      </c>
      <c r="B1127" s="13">
        <v>46111</v>
      </c>
      <c r="C1127" t="s">
        <v>1548</v>
      </c>
      <c r="D1127" t="s">
        <v>4737</v>
      </c>
    </row>
    <row r="1128" spans="1:4">
      <c r="A1128">
        <v>1152</v>
      </c>
      <c r="B1128" s="13">
        <v>46111</v>
      </c>
      <c r="C1128" t="s">
        <v>1551</v>
      </c>
      <c r="D1128" t="s">
        <v>4738</v>
      </c>
    </row>
    <row r="1129" spans="1:4">
      <c r="A1129">
        <v>1153</v>
      </c>
      <c r="B1129" s="13">
        <v>46111</v>
      </c>
      <c r="C1129" t="s">
        <v>1007</v>
      </c>
      <c r="D1129" t="s">
        <v>4739</v>
      </c>
    </row>
    <row r="1130" spans="1:4">
      <c r="A1130">
        <v>1154</v>
      </c>
      <c r="B1130" s="13">
        <v>46112</v>
      </c>
      <c r="C1130" t="s">
        <v>1680</v>
      </c>
      <c r="D1130" t="s">
        <v>4746</v>
      </c>
    </row>
    <row r="1131" spans="1:4">
      <c r="A1131">
        <v>1155</v>
      </c>
      <c r="B1131" s="13">
        <v>46112</v>
      </c>
      <c r="C1131" t="s">
        <v>1747</v>
      </c>
      <c r="D1131" t="s">
        <v>4747</v>
      </c>
    </row>
    <row r="1132" spans="1:4">
      <c r="A1132">
        <v>1156</v>
      </c>
      <c r="B1132" s="13">
        <v>46112</v>
      </c>
      <c r="C1132" t="s">
        <v>1038</v>
      </c>
      <c r="D1132" t="s">
        <v>4750</v>
      </c>
    </row>
    <row r="1133" spans="1:4">
      <c r="A1133">
        <v>1157</v>
      </c>
      <c r="B1133" s="13">
        <v>46112</v>
      </c>
      <c r="C1133" t="s">
        <v>1007</v>
      </c>
      <c r="D1133" t="s">
        <v>4751</v>
      </c>
    </row>
    <row r="1134" spans="1:4">
      <c r="A1134">
        <v>1158</v>
      </c>
      <c r="B1134" s="13">
        <v>46113</v>
      </c>
      <c r="C1134" t="s">
        <v>4757</v>
      </c>
      <c r="D1134" t="s">
        <v>4761</v>
      </c>
    </row>
    <row r="1135" spans="1:4">
      <c r="A1135">
        <v>1159</v>
      </c>
      <c r="B1135" s="13">
        <v>46113</v>
      </c>
      <c r="C1135" t="s">
        <v>3779</v>
      </c>
      <c r="D1135" t="s">
        <v>4762</v>
      </c>
    </row>
    <row r="1136" spans="1:4">
      <c r="A1136">
        <v>1160</v>
      </c>
      <c r="B1136" s="13">
        <v>46113</v>
      </c>
      <c r="C1136" t="s">
        <v>3110</v>
      </c>
      <c r="D1136" t="s">
        <v>4763</v>
      </c>
    </row>
    <row r="1137" spans="1:4">
      <c r="A1137">
        <v>1161</v>
      </c>
      <c r="B1137" s="13">
        <v>46113</v>
      </c>
      <c r="C1137" t="s">
        <v>1131</v>
      </c>
      <c r="D1137" t="s">
        <v>4764</v>
      </c>
    </row>
    <row r="1138" spans="1:4">
      <c r="A1138">
        <v>1162</v>
      </c>
      <c r="B1138" s="13">
        <v>46113</v>
      </c>
      <c r="C1138" t="s">
        <v>1525</v>
      </c>
      <c r="D1138" t="s">
        <v>4765</v>
      </c>
    </row>
    <row r="1139" spans="1:4">
      <c r="A1139">
        <v>1163</v>
      </c>
      <c r="B1139" s="13">
        <v>46114</v>
      </c>
      <c r="C1139" t="s">
        <v>1444</v>
      </c>
      <c r="D1139" t="s">
        <v>4768</v>
      </c>
    </row>
    <row r="1140" spans="1:4">
      <c r="A1140">
        <v>1164</v>
      </c>
      <c r="B1140" s="13">
        <v>46114</v>
      </c>
      <c r="C1140" t="s">
        <v>1882</v>
      </c>
      <c r="D1140" t="s">
        <v>4769</v>
      </c>
    </row>
    <row r="1141" spans="1:4">
      <c r="A1141">
        <v>1165</v>
      </c>
      <c r="B1141" s="13">
        <v>46114</v>
      </c>
      <c r="C1141" t="s">
        <v>3381</v>
      </c>
      <c r="D1141" t="s">
        <v>4771</v>
      </c>
    </row>
    <row r="1142" spans="1:4">
      <c r="A1142">
        <v>1166</v>
      </c>
      <c r="B1142" s="13">
        <v>46114</v>
      </c>
      <c r="C1142" t="s">
        <v>2093</v>
      </c>
      <c r="D1142" t="s">
        <v>4772</v>
      </c>
    </row>
    <row r="1143" spans="1:4">
      <c r="A1143">
        <v>1167</v>
      </c>
      <c r="B1143" s="13">
        <v>46114</v>
      </c>
      <c r="C1143" t="s">
        <v>1415</v>
      </c>
      <c r="D1143" t="s">
        <v>4773</v>
      </c>
    </row>
    <row r="1144" spans="1:4">
      <c r="A1144">
        <v>1168</v>
      </c>
      <c r="B1144" s="13">
        <v>46114</v>
      </c>
      <c r="C1144" t="s">
        <v>2493</v>
      </c>
      <c r="D1144" t="s">
        <v>4774</v>
      </c>
    </row>
    <row r="1145" spans="1:4">
      <c r="A1145">
        <v>1169</v>
      </c>
      <c r="B1145" s="13">
        <v>46115</v>
      </c>
      <c r="C1145" t="s">
        <v>4779</v>
      </c>
      <c r="D1145" t="s">
        <v>4782</v>
      </c>
    </row>
    <row r="1146" spans="1:4">
      <c r="A1146">
        <v>1170</v>
      </c>
      <c r="B1146" s="13">
        <v>46115</v>
      </c>
      <c r="C1146" t="s">
        <v>1551</v>
      </c>
      <c r="D1146" t="s">
        <v>4784</v>
      </c>
    </row>
    <row r="1147" spans="1:4">
      <c r="A1147">
        <v>1171</v>
      </c>
      <c r="B1147" s="13">
        <v>46115</v>
      </c>
      <c r="C1147" t="s">
        <v>1569</v>
      </c>
      <c r="D1147" t="s">
        <v>4785</v>
      </c>
    </row>
    <row r="1148" spans="1:4">
      <c r="A1148">
        <v>1172</v>
      </c>
      <c r="B1148" s="13">
        <v>46115</v>
      </c>
      <c r="C1148" t="s">
        <v>1680</v>
      </c>
      <c r="D1148" t="s">
        <v>4786</v>
      </c>
    </row>
    <row r="1149" spans="1:4">
      <c r="A1149">
        <v>1173</v>
      </c>
      <c r="B1149" s="13">
        <v>46115</v>
      </c>
      <c r="C1149" t="s">
        <v>1551</v>
      </c>
      <c r="D1149" t="s">
        <v>4787</v>
      </c>
    </row>
    <row r="1150" spans="1:4">
      <c r="A1150">
        <v>1174</v>
      </c>
      <c r="B1150" s="13">
        <v>46115</v>
      </c>
      <c r="C1150" t="s">
        <v>1802</v>
      </c>
      <c r="D1150" t="s">
        <v>4789</v>
      </c>
    </row>
    <row r="1151" spans="1:4">
      <c r="A1151">
        <v>1175</v>
      </c>
      <c r="B1151" s="13">
        <v>46115</v>
      </c>
      <c r="C1151" t="s">
        <v>1705</v>
      </c>
      <c r="D1151" t="s">
        <v>4790</v>
      </c>
    </row>
    <row r="1152" spans="1:4">
      <c r="A1152">
        <v>1176</v>
      </c>
      <c r="B1152" s="13">
        <v>46115</v>
      </c>
      <c r="C1152" t="s">
        <v>1370</v>
      </c>
      <c r="D1152" t="s">
        <v>4792</v>
      </c>
    </row>
    <row r="1153" spans="1:4">
      <c r="A1153">
        <v>1177</v>
      </c>
      <c r="B1153" s="13">
        <v>46115</v>
      </c>
      <c r="C1153" t="s">
        <v>3378</v>
      </c>
      <c r="D1153" t="s">
        <v>4793</v>
      </c>
    </row>
    <row r="1154" spans="1:4">
      <c r="A1154">
        <v>1178</v>
      </c>
      <c r="B1154" s="13">
        <v>46116</v>
      </c>
      <c r="C1154" t="s">
        <v>1045</v>
      </c>
      <c r="D1154" t="s">
        <v>4794</v>
      </c>
    </row>
    <row r="1155" spans="1:4">
      <c r="A1155">
        <v>1179</v>
      </c>
      <c r="B1155" s="13">
        <v>46118</v>
      </c>
      <c r="C1155" t="s">
        <v>2348</v>
      </c>
      <c r="D1155" t="s">
        <v>4797</v>
      </c>
    </row>
    <row r="1156" spans="1:4">
      <c r="A1156">
        <v>1180</v>
      </c>
      <c r="B1156" s="13">
        <v>46118</v>
      </c>
      <c r="C1156" t="s">
        <v>3884</v>
      </c>
      <c r="D1156" t="s">
        <v>4798</v>
      </c>
    </row>
    <row r="1157" spans="1:4">
      <c r="A1157">
        <v>1181</v>
      </c>
      <c r="B1157" s="13">
        <v>46118</v>
      </c>
      <c r="C1157" t="s">
        <v>1928</v>
      </c>
      <c r="D1157" t="s">
        <v>4801</v>
      </c>
    </row>
    <row r="1158" spans="1:4">
      <c r="A1158">
        <v>1182</v>
      </c>
      <c r="B1158" s="13">
        <v>46118</v>
      </c>
      <c r="C1158" t="s">
        <v>1762</v>
      </c>
      <c r="D1158" t="s">
        <v>4804</v>
      </c>
    </row>
    <row r="1159" spans="1:4">
      <c r="A1159">
        <v>1183</v>
      </c>
      <c r="B1159" s="13">
        <v>46118</v>
      </c>
      <c r="C1159" t="s">
        <v>1370</v>
      </c>
      <c r="D1159" t="s">
        <v>4805</v>
      </c>
    </row>
    <row r="1160" spans="1:4">
      <c r="A1160">
        <v>1184</v>
      </c>
      <c r="B1160" s="13">
        <v>46118</v>
      </c>
      <c r="C1160" t="s">
        <v>1548</v>
      </c>
      <c r="D1160" t="s">
        <v>4808</v>
      </c>
    </row>
    <row r="1161" spans="1:4">
      <c r="A1161">
        <v>1185</v>
      </c>
      <c r="B1161" s="13">
        <v>46118</v>
      </c>
      <c r="C1161" t="s">
        <v>1018</v>
      </c>
      <c r="D1161" t="s">
        <v>4809</v>
      </c>
    </row>
    <row r="1162" spans="1:4">
      <c r="A1162">
        <v>1186</v>
      </c>
      <c r="B1162" s="13">
        <v>46118</v>
      </c>
      <c r="C1162" t="s">
        <v>1928</v>
      </c>
      <c r="D1162" t="s">
        <v>4810</v>
      </c>
    </row>
    <row r="1163" spans="1:4">
      <c r="A1163">
        <v>1187</v>
      </c>
      <c r="B1163" s="13">
        <v>46119</v>
      </c>
      <c r="C1163" t="s">
        <v>1705</v>
      </c>
      <c r="D1163" t="s">
        <v>4814</v>
      </c>
    </row>
    <row r="1164" spans="1:4">
      <c r="A1164">
        <v>1188</v>
      </c>
      <c r="B1164" s="13">
        <v>46119</v>
      </c>
      <c r="C1164" t="s">
        <v>1548</v>
      </c>
      <c r="D1164" t="s">
        <v>4821</v>
      </c>
    </row>
    <row r="1165" spans="1:4">
      <c r="A1165">
        <v>1189</v>
      </c>
      <c r="B1165" s="13">
        <v>46119</v>
      </c>
      <c r="C1165" t="s">
        <v>1512</v>
      </c>
      <c r="D1165" t="s">
        <v>4822</v>
      </c>
    </row>
    <row r="1166" spans="1:4">
      <c r="A1166">
        <v>1190</v>
      </c>
      <c r="B1166" s="13">
        <v>46119</v>
      </c>
      <c r="C1166" t="s">
        <v>2845</v>
      </c>
      <c r="D1166" t="s">
        <v>4825</v>
      </c>
    </row>
    <row r="1167" spans="1:4">
      <c r="A1167">
        <v>1191</v>
      </c>
      <c r="B1167" s="13">
        <v>46119</v>
      </c>
      <c r="C1167" t="s">
        <v>1680</v>
      </c>
      <c r="D1167" t="s">
        <v>4826</v>
      </c>
    </row>
    <row r="1168" spans="1:4">
      <c r="A1168">
        <v>1192</v>
      </c>
      <c r="B1168" s="13">
        <v>46119</v>
      </c>
      <c r="C1168" t="s">
        <v>1849</v>
      </c>
      <c r="D1168" t="s">
        <v>4828</v>
      </c>
    </row>
    <row r="1169" spans="1:4">
      <c r="A1169">
        <v>1193</v>
      </c>
      <c r="B1169" s="13">
        <v>46119</v>
      </c>
      <c r="C1169" t="s">
        <v>1415</v>
      </c>
      <c r="D1169" t="s">
        <v>4830</v>
      </c>
    </row>
    <row r="1170" spans="1:4">
      <c r="A1170">
        <v>1194</v>
      </c>
      <c r="B1170" s="13">
        <v>46119</v>
      </c>
      <c r="C1170" t="s">
        <v>1705</v>
      </c>
      <c r="D1170" t="s">
        <v>4831</v>
      </c>
    </row>
    <row r="1171" spans="1:4">
      <c r="A1171">
        <v>1195</v>
      </c>
      <c r="B1171" s="13">
        <v>46120</v>
      </c>
      <c r="C1171" t="s">
        <v>1762</v>
      </c>
      <c r="D1171" t="s">
        <v>4835</v>
      </c>
    </row>
    <row r="1172" spans="1:4">
      <c r="A1172">
        <v>1196</v>
      </c>
      <c r="B1172" s="13">
        <v>46120</v>
      </c>
      <c r="C1172" t="s">
        <v>2926</v>
      </c>
      <c r="D1172" t="s">
        <v>4838</v>
      </c>
    </row>
    <row r="1173" spans="1:4">
      <c r="A1173">
        <v>1197</v>
      </c>
      <c r="B1173" s="13">
        <v>46120</v>
      </c>
      <c r="C1173" t="s">
        <v>1975</v>
      </c>
      <c r="D1173" t="s">
        <v>4841</v>
      </c>
    </row>
    <row r="1174" spans="1:4">
      <c r="A1174">
        <v>1198</v>
      </c>
      <c r="B1174" s="13">
        <v>46120</v>
      </c>
      <c r="C1174" t="s">
        <v>1705</v>
      </c>
      <c r="D1174" t="s">
        <v>4842</v>
      </c>
    </row>
    <row r="1175" spans="1:4">
      <c r="A1175">
        <v>1199</v>
      </c>
      <c r="B1175" s="13">
        <v>46120</v>
      </c>
      <c r="C1175" t="s">
        <v>1010</v>
      </c>
      <c r="D1175" t="s">
        <v>4846</v>
      </c>
    </row>
    <row r="1176" spans="1:4">
      <c r="A1176">
        <v>1200</v>
      </c>
      <c r="B1176" s="13">
        <v>46120</v>
      </c>
      <c r="C1176" t="s">
        <v>1512</v>
      </c>
      <c r="D1176" t="s">
        <v>4848</v>
      </c>
    </row>
    <row r="1177" spans="1:4">
      <c r="A1177">
        <v>1201</v>
      </c>
      <c r="B1177" s="13">
        <v>46120</v>
      </c>
      <c r="C1177" t="s">
        <v>1277</v>
      </c>
      <c r="D1177" t="s">
        <v>4849</v>
      </c>
    </row>
    <row r="1178" spans="1:4">
      <c r="A1178">
        <v>1202</v>
      </c>
      <c r="B1178" s="13">
        <v>46120</v>
      </c>
      <c r="C1178" t="s">
        <v>1825</v>
      </c>
      <c r="D1178" t="s">
        <v>4850</v>
      </c>
    </row>
    <row r="1179" spans="1:4">
      <c r="A1179">
        <v>1203</v>
      </c>
      <c r="B1179" s="13">
        <v>46121</v>
      </c>
      <c r="C1179" t="s">
        <v>2819</v>
      </c>
      <c r="D1179" t="s">
        <v>4854</v>
      </c>
    </row>
    <row r="1180" spans="1:4">
      <c r="A1180">
        <v>1204</v>
      </c>
      <c r="B1180" s="13">
        <v>46121</v>
      </c>
      <c r="C1180" t="s">
        <v>1004</v>
      </c>
      <c r="D1180" t="s">
        <v>4857</v>
      </c>
    </row>
    <row r="1181" spans="1:4">
      <c r="A1181">
        <v>1205</v>
      </c>
      <c r="B1181" s="13">
        <v>46121</v>
      </c>
      <c r="C1181" t="s">
        <v>1802</v>
      </c>
      <c r="D1181" t="s">
        <v>4858</v>
      </c>
    </row>
    <row r="1182" spans="1:4">
      <c r="A1182">
        <v>1206</v>
      </c>
      <c r="B1182" s="13">
        <v>46121</v>
      </c>
      <c r="C1182" t="s">
        <v>1004</v>
      </c>
      <c r="D1182" t="s">
        <v>4859</v>
      </c>
    </row>
    <row r="1183" spans="1:4">
      <c r="A1183">
        <v>1207</v>
      </c>
      <c r="B1183" s="13">
        <v>46122</v>
      </c>
      <c r="C1183" t="s">
        <v>1620</v>
      </c>
      <c r="D1183" t="s">
        <v>4870</v>
      </c>
    </row>
    <row r="1184" spans="1:4">
      <c r="A1184">
        <v>1208</v>
      </c>
      <c r="B1184" s="13">
        <v>46122</v>
      </c>
      <c r="C1184" t="s">
        <v>4871</v>
      </c>
      <c r="D1184" t="s">
        <v>4875</v>
      </c>
    </row>
    <row r="1185" spans="1:4">
      <c r="A1185">
        <v>1209</v>
      </c>
      <c r="B1185" s="13">
        <v>46122</v>
      </c>
      <c r="C1185" t="s">
        <v>1007</v>
      </c>
      <c r="D1185" t="s">
        <v>4878</v>
      </c>
    </row>
    <row r="1186" spans="1:4">
      <c r="A1186">
        <v>1210</v>
      </c>
      <c r="B1186" s="13">
        <v>46122</v>
      </c>
      <c r="C1186" t="s">
        <v>1423</v>
      </c>
      <c r="D1186" t="s">
        <v>4880</v>
      </c>
    </row>
    <row r="1187" spans="1:4">
      <c r="A1187">
        <v>1211</v>
      </c>
      <c r="B1187" s="13">
        <v>46122</v>
      </c>
      <c r="C1187" t="s">
        <v>1450</v>
      </c>
      <c r="D1187" t="s">
        <v>4881</v>
      </c>
    </row>
    <row r="1188" spans="1:4">
      <c r="A1188">
        <v>1212</v>
      </c>
      <c r="B1188" s="13">
        <v>46122</v>
      </c>
      <c r="C1188" t="s">
        <v>1680</v>
      </c>
      <c r="D1188" t="s">
        <v>4885</v>
      </c>
    </row>
    <row r="1189" spans="1:4">
      <c r="A1189">
        <v>1213</v>
      </c>
      <c r="B1189" s="13">
        <v>46122</v>
      </c>
      <c r="C1189" t="s">
        <v>1849</v>
      </c>
      <c r="D1189" t="s">
        <v>4888</v>
      </c>
    </row>
    <row r="1190" spans="1:4">
      <c r="A1190">
        <v>1214</v>
      </c>
      <c r="B1190" s="13">
        <v>46122</v>
      </c>
      <c r="C1190" t="s">
        <v>1370</v>
      </c>
      <c r="D1190" t="s">
        <v>4892</v>
      </c>
    </row>
    <row r="1191" spans="1:4">
      <c r="A1191">
        <v>1215</v>
      </c>
      <c r="B1191" s="13">
        <v>46122</v>
      </c>
      <c r="C1191" t="s">
        <v>1849</v>
      </c>
      <c r="D1191" t="s">
        <v>4893</v>
      </c>
    </row>
    <row r="1192" spans="1:4">
      <c r="A1192">
        <v>1216</v>
      </c>
      <c r="B1192" s="13">
        <v>46123</v>
      </c>
      <c r="C1192" t="s">
        <v>1512</v>
      </c>
      <c r="D1192" t="s">
        <v>4894</v>
      </c>
    </row>
    <row r="1193" spans="1:4">
      <c r="A1193">
        <v>1217</v>
      </c>
      <c r="B1193" s="13">
        <v>46123</v>
      </c>
      <c r="C1193" t="s">
        <v>1512</v>
      </c>
      <c r="D1193" t="s">
        <v>4898</v>
      </c>
    </row>
    <row r="1194" spans="1:4">
      <c r="A1194">
        <v>1218</v>
      </c>
      <c r="B1194" s="13">
        <v>46123</v>
      </c>
      <c r="C1194" t="s">
        <v>1512</v>
      </c>
      <c r="D1194" t="s">
        <v>4899</v>
      </c>
    </row>
    <row r="1195" spans="1:4">
      <c r="A1195">
        <v>1219</v>
      </c>
      <c r="B1195" s="13">
        <v>46123</v>
      </c>
      <c r="C1195" t="s">
        <v>4274</v>
      </c>
      <c r="D1195" t="s">
        <v>4903</v>
      </c>
    </row>
    <row r="1196" spans="1:4">
      <c r="A1196">
        <v>1220</v>
      </c>
      <c r="B1196" s="13">
        <v>46123</v>
      </c>
      <c r="C1196" t="s">
        <v>3378</v>
      </c>
      <c r="D1196" t="s">
        <v>4904</v>
      </c>
    </row>
    <row r="1197" spans="1:4">
      <c r="A1197">
        <v>1221</v>
      </c>
      <c r="B1197" s="13">
        <v>46125</v>
      </c>
      <c r="C1197" t="s">
        <v>3876</v>
      </c>
      <c r="D1197" t="s">
        <v>4908</v>
      </c>
    </row>
    <row r="1198" spans="1:4">
      <c r="A1198">
        <v>1222</v>
      </c>
      <c r="B1198" s="13">
        <v>46125</v>
      </c>
      <c r="C1198" t="s">
        <v>1747</v>
      </c>
      <c r="D1198" t="s">
        <v>4910</v>
      </c>
    </row>
    <row r="1199" spans="1:4">
      <c r="A1199">
        <v>1223</v>
      </c>
      <c r="B1199" s="13">
        <v>46125</v>
      </c>
      <c r="C1199" t="s">
        <v>972</v>
      </c>
      <c r="D1199" t="s">
        <v>4911</v>
      </c>
    </row>
    <row r="1200" spans="1:4">
      <c r="A1200">
        <v>1224</v>
      </c>
      <c r="B1200" s="13">
        <v>46125</v>
      </c>
      <c r="C1200" t="s">
        <v>4779</v>
      </c>
      <c r="D1200" t="s">
        <v>4914</v>
      </c>
    </row>
    <row r="1201" spans="1:4">
      <c r="A1201">
        <v>1225</v>
      </c>
      <c r="B1201" s="13">
        <v>46125</v>
      </c>
      <c r="C1201" t="s">
        <v>2673</v>
      </c>
      <c r="D1201" t="s">
        <v>4916</v>
      </c>
    </row>
    <row r="1202" spans="1:4">
      <c r="A1202">
        <v>1226</v>
      </c>
      <c r="B1202" s="13">
        <v>46125</v>
      </c>
      <c r="C1202" t="s">
        <v>1007</v>
      </c>
      <c r="D1202" t="s">
        <v>4919</v>
      </c>
    </row>
    <row r="1203" spans="1:4">
      <c r="A1203">
        <v>1227</v>
      </c>
      <c r="B1203" s="13">
        <v>46125</v>
      </c>
      <c r="C1203" t="s">
        <v>1525</v>
      </c>
      <c r="D1203" t="s">
        <v>4920</v>
      </c>
    </row>
    <row r="1204" spans="1:4">
      <c r="A1204">
        <v>1228</v>
      </c>
      <c r="B1204" s="13">
        <v>46125</v>
      </c>
      <c r="C1204" t="s">
        <v>2304</v>
      </c>
      <c r="D1204" t="s">
        <v>4921</v>
      </c>
    </row>
    <row r="1205" spans="1:4">
      <c r="A1205">
        <v>1229</v>
      </c>
      <c r="C1205" t="s">
        <v>4927</v>
      </c>
      <c r="D1205" t="s">
        <v>4931</v>
      </c>
    </row>
    <row r="1206" spans="1:4">
      <c r="A1206">
        <v>1230</v>
      </c>
      <c r="B1206" s="13">
        <v>46126</v>
      </c>
      <c r="C1206" t="s">
        <v>4927</v>
      </c>
      <c r="D1206" t="s">
        <v>4933</v>
      </c>
    </row>
    <row r="1207" spans="1:4">
      <c r="A1207">
        <v>1231</v>
      </c>
      <c r="B1207" s="13">
        <v>46126</v>
      </c>
      <c r="C1207" t="s">
        <v>1154</v>
      </c>
      <c r="D1207" t="s">
        <v>4934</v>
      </c>
    </row>
    <row r="1208" spans="1:4">
      <c r="A1208">
        <v>1232</v>
      </c>
      <c r="B1208" s="13">
        <v>46126</v>
      </c>
      <c r="C1208" t="s">
        <v>2675</v>
      </c>
      <c r="D1208" t="s">
        <v>4935</v>
      </c>
    </row>
    <row r="1209" spans="1:4">
      <c r="A1209">
        <v>1233</v>
      </c>
      <c r="B1209" s="13">
        <v>46126</v>
      </c>
      <c r="C1209" t="s">
        <v>4924</v>
      </c>
      <c r="D1209" t="s">
        <v>4937</v>
      </c>
    </row>
    <row r="1210" spans="1:4">
      <c r="A1210">
        <v>1234</v>
      </c>
      <c r="B1210" s="13">
        <v>46126</v>
      </c>
      <c r="C1210" t="s">
        <v>3125</v>
      </c>
      <c r="D1210" t="s">
        <v>4938</v>
      </c>
    </row>
    <row r="1211" spans="1:4">
      <c r="A1211">
        <v>1235</v>
      </c>
      <c r="B1211" s="13">
        <v>46126</v>
      </c>
      <c r="C1211" t="s">
        <v>1705</v>
      </c>
      <c r="D1211" t="s">
        <v>4939</v>
      </c>
    </row>
    <row r="1212" spans="1:4">
      <c r="A1212">
        <v>1236</v>
      </c>
      <c r="B1212" s="13">
        <v>46126</v>
      </c>
      <c r="C1212" t="s">
        <v>2264</v>
      </c>
      <c r="D1212" t="s">
        <v>4941</v>
      </c>
    </row>
    <row r="1213" spans="1:4">
      <c r="A1213">
        <v>1237</v>
      </c>
      <c r="B1213" s="13">
        <v>46126</v>
      </c>
      <c r="C1213" t="s">
        <v>1620</v>
      </c>
      <c r="D1213" t="s">
        <v>4943</v>
      </c>
    </row>
    <row r="1214" spans="1:4">
      <c r="A1214">
        <v>1238</v>
      </c>
      <c r="B1214" s="13">
        <v>46126</v>
      </c>
      <c r="C1214" t="s">
        <v>3125</v>
      </c>
      <c r="D1214" t="s">
        <v>4946</v>
      </c>
    </row>
    <row r="1215" spans="1:4">
      <c r="A1215">
        <v>1239</v>
      </c>
      <c r="B1215" s="13">
        <v>46127</v>
      </c>
      <c r="C1215" t="s">
        <v>1525</v>
      </c>
      <c r="D1215" t="s">
        <v>4948</v>
      </c>
    </row>
    <row r="1216" spans="1:4">
      <c r="A1216">
        <v>1240</v>
      </c>
      <c r="B1216" s="13">
        <v>46127</v>
      </c>
      <c r="C1216" t="s">
        <v>2819</v>
      </c>
      <c r="D1216" t="s">
        <v>4952</v>
      </c>
    </row>
    <row r="1217" spans="1:4">
      <c r="A1217">
        <v>1241</v>
      </c>
      <c r="B1217" s="13">
        <v>46127</v>
      </c>
      <c r="C1217" t="s">
        <v>3125</v>
      </c>
      <c r="D1217" t="s">
        <v>4953</v>
      </c>
    </row>
    <row r="1218" spans="1:4">
      <c r="A1218">
        <v>1242</v>
      </c>
      <c r="B1218" s="13">
        <v>46127</v>
      </c>
      <c r="C1218" t="s">
        <v>3125</v>
      </c>
      <c r="D1218" t="s">
        <v>4956</v>
      </c>
    </row>
    <row r="1219" spans="1:4">
      <c r="A1219">
        <v>1243</v>
      </c>
      <c r="B1219" s="13">
        <v>46127</v>
      </c>
      <c r="C1219" t="s">
        <v>1010</v>
      </c>
      <c r="D1219" t="s">
        <v>4958</v>
      </c>
    </row>
    <row r="1220" spans="1:4">
      <c r="A1220">
        <v>1244</v>
      </c>
      <c r="B1220" s="13">
        <v>46127</v>
      </c>
      <c r="C1220" t="s">
        <v>2203</v>
      </c>
      <c r="D1220" t="s">
        <v>4961</v>
      </c>
    </row>
    <row r="1221" spans="1:4">
      <c r="A1221">
        <v>1245</v>
      </c>
      <c r="B1221" s="13">
        <v>46127</v>
      </c>
      <c r="C1221" t="s">
        <v>2050</v>
      </c>
      <c r="D1221" t="s">
        <v>4964</v>
      </c>
    </row>
    <row r="1222" spans="1:4">
      <c r="A1222">
        <v>1246</v>
      </c>
      <c r="B1222" s="13">
        <v>46127</v>
      </c>
      <c r="C1222" t="s">
        <v>2403</v>
      </c>
      <c r="D1222" t="s">
        <v>4965</v>
      </c>
    </row>
    <row r="1223" spans="1:4">
      <c r="A1223">
        <v>1247</v>
      </c>
      <c r="B1223" s="13">
        <v>46128</v>
      </c>
      <c r="C1223" t="s">
        <v>1966</v>
      </c>
      <c r="D1223" t="s">
        <v>4980</v>
      </c>
    </row>
    <row r="1224" spans="1:4">
      <c r="A1224">
        <v>1248</v>
      </c>
      <c r="B1224" s="13">
        <v>46128</v>
      </c>
      <c r="C1224" t="s">
        <v>4779</v>
      </c>
      <c r="D1224" t="s">
        <v>4981</v>
      </c>
    </row>
    <row r="1225" spans="1:4">
      <c r="A1225">
        <v>1249</v>
      </c>
      <c r="B1225" s="13">
        <v>46128</v>
      </c>
      <c r="C1225" t="s">
        <v>4779</v>
      </c>
      <c r="D1225" t="s">
        <v>4982</v>
      </c>
    </row>
    <row r="1226" spans="1:4">
      <c r="A1226">
        <v>1250</v>
      </c>
      <c r="B1226" s="13">
        <v>46128</v>
      </c>
      <c r="C1226" t="s">
        <v>2926</v>
      </c>
      <c r="D1226" t="s">
        <v>4989</v>
      </c>
    </row>
    <row r="1227" spans="1:4">
      <c r="A1227">
        <v>1251</v>
      </c>
      <c r="B1227" s="13">
        <v>46128</v>
      </c>
      <c r="C1227" t="s">
        <v>999</v>
      </c>
      <c r="D1227" t="s">
        <v>4991</v>
      </c>
    </row>
    <row r="1228" spans="1:4">
      <c r="A1228">
        <v>1252</v>
      </c>
      <c r="B1228" s="13">
        <v>46129</v>
      </c>
      <c r="C1228" t="s">
        <v>3125</v>
      </c>
      <c r="D1228" t="s">
        <v>4994</v>
      </c>
    </row>
    <row r="1229" spans="1:4">
      <c r="A1229">
        <v>1253</v>
      </c>
      <c r="B1229" s="13">
        <v>46129</v>
      </c>
      <c r="C1229" t="s">
        <v>1802</v>
      </c>
      <c r="D1229" t="s">
        <v>4995</v>
      </c>
    </row>
    <row r="1230" spans="1:4">
      <c r="A1230">
        <v>1254</v>
      </c>
      <c r="B1230" s="13">
        <v>46129</v>
      </c>
      <c r="C1230" t="s">
        <v>1680</v>
      </c>
      <c r="D1230" t="s">
        <v>4998</v>
      </c>
    </row>
    <row r="1231" spans="1:4">
      <c r="A1231">
        <v>1255</v>
      </c>
      <c r="B1231" s="13">
        <v>46129</v>
      </c>
      <c r="C1231" t="s">
        <v>2788</v>
      </c>
      <c r="D1231" t="s">
        <v>4999</v>
      </c>
    </row>
    <row r="1232" spans="1:4">
      <c r="A1232">
        <v>1256</v>
      </c>
      <c r="B1232" s="13">
        <v>46130</v>
      </c>
      <c r="C1232" t="s">
        <v>1769</v>
      </c>
      <c r="D1232" t="s">
        <v>5001</v>
      </c>
    </row>
    <row r="1233" spans="1:4">
      <c r="A1233">
        <v>1257</v>
      </c>
      <c r="B1233" s="13">
        <v>46132</v>
      </c>
      <c r="C1233" t="s">
        <v>3877</v>
      </c>
      <c r="D1233" t="s">
        <v>5006</v>
      </c>
    </row>
    <row r="1234" spans="1:4">
      <c r="A1234">
        <v>1258</v>
      </c>
      <c r="B1234" s="13">
        <v>46132</v>
      </c>
      <c r="C1234" t="s">
        <v>1440</v>
      </c>
      <c r="D1234" t="s">
        <v>5007</v>
      </c>
    </row>
    <row r="1235" spans="1:4">
      <c r="A1235">
        <v>1259</v>
      </c>
      <c r="B1235" s="13">
        <v>46132</v>
      </c>
      <c r="C1235" t="s">
        <v>1966</v>
      </c>
      <c r="D1235" t="s">
        <v>5008</v>
      </c>
    </row>
    <row r="1236" spans="1:4">
      <c r="A1236">
        <v>1260</v>
      </c>
      <c r="B1236" s="13">
        <v>46132</v>
      </c>
      <c r="C1236" t="s">
        <v>1825</v>
      </c>
      <c r="D1236" t="s">
        <v>5011</v>
      </c>
    </row>
    <row r="1237" spans="1:4">
      <c r="A1237">
        <v>1261</v>
      </c>
      <c r="B1237" s="13">
        <v>46132</v>
      </c>
      <c r="C1237" t="s">
        <v>1349</v>
      </c>
      <c r="D1237" t="s">
        <v>5012</v>
      </c>
    </row>
    <row r="1238" spans="1:4">
      <c r="A1238">
        <v>1262</v>
      </c>
      <c r="B1238" s="13">
        <v>46132</v>
      </c>
      <c r="C1238" t="s">
        <v>1465</v>
      </c>
      <c r="D1238" t="s">
        <v>5013</v>
      </c>
    </row>
    <row r="1239" spans="1:4">
      <c r="A1239">
        <v>1263</v>
      </c>
      <c r="B1239" s="13">
        <v>46133</v>
      </c>
      <c r="C1239" t="s">
        <v>2845</v>
      </c>
      <c r="D1239" t="s">
        <v>5019</v>
      </c>
    </row>
    <row r="1240" spans="1:4">
      <c r="A1240">
        <v>1264</v>
      </c>
      <c r="B1240" s="13">
        <v>46133</v>
      </c>
      <c r="C1240" t="s">
        <v>3110</v>
      </c>
      <c r="D1240" t="s">
        <v>5020</v>
      </c>
    </row>
    <row r="1241" spans="1:4">
      <c r="A1241">
        <v>1265</v>
      </c>
      <c r="B1241" s="13">
        <v>46134</v>
      </c>
      <c r="C1241" t="s">
        <v>4757</v>
      </c>
      <c r="D1241" t="s">
        <v>5022</v>
      </c>
    </row>
    <row r="1242" spans="1:4">
      <c r="A1242">
        <v>1266</v>
      </c>
      <c r="B1242" s="13">
        <v>46134</v>
      </c>
      <c r="C1242" t="s">
        <v>1444</v>
      </c>
      <c r="D1242" t="s">
        <v>5023</v>
      </c>
    </row>
    <row r="1243" spans="1:4">
      <c r="A1243">
        <v>1267</v>
      </c>
      <c r="B1243" s="13">
        <v>46134</v>
      </c>
      <c r="C1243" t="s">
        <v>1010</v>
      </c>
      <c r="D1243" t="s">
        <v>5024</v>
      </c>
    </row>
    <row r="1244" spans="1:4">
      <c r="A1244">
        <v>1268</v>
      </c>
      <c r="B1244" s="13">
        <v>46134</v>
      </c>
      <c r="C1244" t="s">
        <v>1975</v>
      </c>
      <c r="D1244" t="s">
        <v>5025</v>
      </c>
    </row>
    <row r="1245" spans="1:4">
      <c r="A1245">
        <v>1269</v>
      </c>
      <c r="B1245" s="13">
        <v>46134</v>
      </c>
      <c r="C1245" t="s">
        <v>1450</v>
      </c>
      <c r="D1245" t="s">
        <v>5026</v>
      </c>
    </row>
    <row r="1246" spans="1:4">
      <c r="A1246">
        <v>1270</v>
      </c>
      <c r="B1246" s="13">
        <v>46134</v>
      </c>
      <c r="C1246" t="s">
        <v>1438</v>
      </c>
      <c r="D1246" t="s">
        <v>5027</v>
      </c>
    </row>
    <row r="1247" spans="1:4">
      <c r="A1247">
        <v>1271</v>
      </c>
      <c r="B1247" s="13">
        <v>46134</v>
      </c>
      <c r="C1247" t="s">
        <v>1438</v>
      </c>
      <c r="D1247" t="s">
        <v>5028</v>
      </c>
    </row>
    <row r="1248" spans="1:4">
      <c r="A1248">
        <v>1272</v>
      </c>
      <c r="B1248" s="13">
        <v>46135</v>
      </c>
      <c r="C1248" t="s">
        <v>1512</v>
      </c>
      <c r="D1248" t="s">
        <v>5033</v>
      </c>
    </row>
    <row r="1249" spans="1:4">
      <c r="A1249">
        <v>1273</v>
      </c>
      <c r="B1249" s="13">
        <v>46135</v>
      </c>
      <c r="C1249" t="s">
        <v>3884</v>
      </c>
      <c r="D1249" t="s">
        <v>5034</v>
      </c>
    </row>
    <row r="1250" spans="1:4">
      <c r="A1250">
        <v>1274</v>
      </c>
      <c r="B1250" s="13">
        <v>46135</v>
      </c>
      <c r="C1250" t="s">
        <v>1007</v>
      </c>
      <c r="D1250" t="s">
        <v>5037</v>
      </c>
    </row>
    <row r="1251" spans="1:4">
      <c r="A1251">
        <v>1275</v>
      </c>
      <c r="B1251" s="13">
        <v>46135</v>
      </c>
      <c r="C1251" t="s">
        <v>3858</v>
      </c>
      <c r="D1251" t="s">
        <v>5038</v>
      </c>
    </row>
    <row r="1252" spans="1:4">
      <c r="A1252">
        <v>1276</v>
      </c>
      <c r="B1252" s="13">
        <v>46136</v>
      </c>
      <c r="C1252" t="s">
        <v>999</v>
      </c>
      <c r="D1252" t="s">
        <v>5048</v>
      </c>
    </row>
    <row r="1253" spans="1:4">
      <c r="A1253">
        <v>1277</v>
      </c>
      <c r="B1253" s="13">
        <v>46136</v>
      </c>
      <c r="C1253" t="s">
        <v>1131</v>
      </c>
      <c r="D1253" t="s">
        <v>5050</v>
      </c>
    </row>
    <row r="1254" spans="1:4">
      <c r="A1254">
        <v>1278</v>
      </c>
      <c r="B1254" s="13">
        <v>46136</v>
      </c>
      <c r="C1254" t="s">
        <v>1010</v>
      </c>
      <c r="D1254" t="s">
        <v>5051</v>
      </c>
    </row>
    <row r="1255" spans="1:4">
      <c r="A1255">
        <v>1279</v>
      </c>
      <c r="B1255" s="13">
        <v>46136</v>
      </c>
      <c r="C1255" t="s">
        <v>1680</v>
      </c>
      <c r="D1255" t="s">
        <v>5052</v>
      </c>
    </row>
    <row r="1256" spans="1:4">
      <c r="A1256">
        <v>1280</v>
      </c>
      <c r="B1256" s="13">
        <v>46136</v>
      </c>
      <c r="C1256" t="s">
        <v>1802</v>
      </c>
      <c r="D1256" t="s">
        <v>5054</v>
      </c>
    </row>
    <row r="1257" spans="1:4">
      <c r="A1257">
        <v>1281</v>
      </c>
      <c r="B1257" s="13">
        <v>46136</v>
      </c>
      <c r="C1257" t="s">
        <v>5055</v>
      </c>
      <c r="D1257" t="s">
        <v>5058</v>
      </c>
    </row>
    <row r="1258" spans="1:4">
      <c r="A1258">
        <v>1282</v>
      </c>
      <c r="B1258" s="13">
        <v>46136</v>
      </c>
      <c r="C1258" t="s">
        <v>2926</v>
      </c>
      <c r="D1258" t="s">
        <v>5061</v>
      </c>
    </row>
    <row r="1259" spans="1:4">
      <c r="A1259">
        <v>1283</v>
      </c>
      <c r="B1259" s="13">
        <v>46136</v>
      </c>
      <c r="C1259" t="s">
        <v>2348</v>
      </c>
      <c r="D1259" t="s">
        <v>5064</v>
      </c>
    </row>
    <row r="1260" spans="1:4">
      <c r="A1260">
        <v>1284</v>
      </c>
      <c r="B1260" s="13">
        <v>46136</v>
      </c>
      <c r="C1260" t="s">
        <v>1769</v>
      </c>
      <c r="D1260" t="s">
        <v>5067</v>
      </c>
    </row>
    <row r="1261" spans="1:4">
      <c r="A1261">
        <v>1285</v>
      </c>
      <c r="B1261" s="13">
        <v>46136</v>
      </c>
      <c r="C1261" t="s">
        <v>1512</v>
      </c>
      <c r="D1261" t="s">
        <v>5069</v>
      </c>
    </row>
    <row r="1262" spans="1:4">
      <c r="A1262">
        <v>1286</v>
      </c>
      <c r="B1262" s="13">
        <v>46136</v>
      </c>
      <c r="C1262" t="s">
        <v>1762</v>
      </c>
      <c r="D1262" t="s">
        <v>5071</v>
      </c>
    </row>
    <row r="1263" spans="1:4">
      <c r="A1263">
        <v>1287</v>
      </c>
      <c r="B1263" s="13">
        <v>46128</v>
      </c>
      <c r="C1263" t="s">
        <v>1680</v>
      </c>
      <c r="D1263" t="s">
        <v>5072</v>
      </c>
    </row>
    <row r="1264" spans="1:4">
      <c r="A1264">
        <v>1288</v>
      </c>
      <c r="B1264" s="13">
        <v>46137</v>
      </c>
      <c r="C1264" t="s">
        <v>1277</v>
      </c>
      <c r="D1264" t="s">
        <v>5077</v>
      </c>
    </row>
    <row r="1265" spans="1:4">
      <c r="A1265">
        <v>1289</v>
      </c>
      <c r="B1265" s="13">
        <v>46139</v>
      </c>
      <c r="C1265" t="s">
        <v>1004</v>
      </c>
      <c r="D1265" t="s">
        <v>5084</v>
      </c>
    </row>
    <row r="1266" spans="1:4">
      <c r="A1266">
        <v>1290</v>
      </c>
      <c r="B1266" s="13">
        <v>46139</v>
      </c>
      <c r="C1266" t="s">
        <v>1525</v>
      </c>
      <c r="D1266" t="s">
        <v>5087</v>
      </c>
    </row>
    <row r="1267" spans="1:4">
      <c r="A1267">
        <v>1291</v>
      </c>
      <c r="B1267" s="13">
        <v>46139</v>
      </c>
      <c r="C1267" t="s">
        <v>1512</v>
      </c>
      <c r="D1267" t="s">
        <v>5091</v>
      </c>
    </row>
    <row r="1268" spans="1:4">
      <c r="A1268">
        <v>1292</v>
      </c>
      <c r="B1268" s="13">
        <v>46139</v>
      </c>
      <c r="C1268" t="s">
        <v>1370</v>
      </c>
      <c r="D1268" t="s">
        <v>5094</v>
      </c>
    </row>
    <row r="1269" spans="1:4">
      <c r="A1269">
        <v>1293</v>
      </c>
      <c r="B1269" s="13">
        <v>46139</v>
      </c>
      <c r="C1269" t="s">
        <v>1408</v>
      </c>
      <c r="D1269" t="s">
        <v>5095</v>
      </c>
    </row>
    <row r="1270" spans="1:4">
      <c r="A1270">
        <v>1294</v>
      </c>
      <c r="B1270" s="13">
        <v>46139</v>
      </c>
      <c r="C1270" t="s">
        <v>1512</v>
      </c>
      <c r="D1270" t="s">
        <v>5097</v>
      </c>
    </row>
    <row r="1271" spans="1:4">
      <c r="A1271">
        <v>1295</v>
      </c>
      <c r="B1271" s="13">
        <v>46140</v>
      </c>
      <c r="C1271" t="s">
        <v>3321</v>
      </c>
      <c r="D1271" t="s">
        <v>5108</v>
      </c>
    </row>
    <row r="1272" spans="1:4">
      <c r="A1272">
        <v>1296</v>
      </c>
      <c r="B1272" s="13">
        <v>46140</v>
      </c>
      <c r="C1272" t="s">
        <v>1007</v>
      </c>
      <c r="D1272" t="s">
        <v>5110</v>
      </c>
    </row>
    <row r="1273" spans="1:4">
      <c r="A1273">
        <v>1297</v>
      </c>
      <c r="B1273" s="13">
        <v>46140</v>
      </c>
      <c r="C1273" t="s">
        <v>1551</v>
      </c>
      <c r="D1273" t="s">
        <v>5113</v>
      </c>
    </row>
    <row r="1274" spans="1:4">
      <c r="A1274">
        <v>1298</v>
      </c>
      <c r="B1274" s="13">
        <v>46140</v>
      </c>
      <c r="C1274" t="s">
        <v>981</v>
      </c>
      <c r="D1274" t="s">
        <v>5114</v>
      </c>
    </row>
    <row r="1275" spans="1:4">
      <c r="A1275">
        <v>1299</v>
      </c>
      <c r="B1275" s="13">
        <v>46140</v>
      </c>
      <c r="C1275" t="s">
        <v>1007</v>
      </c>
      <c r="D1275" t="s">
        <v>5118</v>
      </c>
    </row>
    <row r="1276" spans="1:4">
      <c r="A1276">
        <v>1300</v>
      </c>
      <c r="B1276" s="13">
        <v>46141</v>
      </c>
      <c r="C1276" t="s">
        <v>1444</v>
      </c>
      <c r="D1276" t="s">
        <v>5124</v>
      </c>
    </row>
    <row r="1277" spans="1:4">
      <c r="A1277">
        <v>1301</v>
      </c>
      <c r="B1277" s="13">
        <v>46141</v>
      </c>
      <c r="C1277" t="s">
        <v>1680</v>
      </c>
      <c r="D1277" t="s">
        <v>5126</v>
      </c>
    </row>
    <row r="1278" spans="1:4">
      <c r="A1278">
        <v>1302</v>
      </c>
      <c r="B1278" s="13">
        <v>46141</v>
      </c>
      <c r="C1278" t="s">
        <v>981</v>
      </c>
      <c r="D1278" t="s">
        <v>5127</v>
      </c>
    </row>
    <row r="1279" spans="1:4">
      <c r="A1279">
        <v>1303</v>
      </c>
      <c r="B1279" s="13">
        <v>46141</v>
      </c>
      <c r="C1279" t="s">
        <v>1633</v>
      </c>
      <c r="D1279" t="s">
        <v>5129</v>
      </c>
    </row>
    <row r="1280" spans="1:4">
      <c r="A1280">
        <v>1304</v>
      </c>
      <c r="B1280" s="13">
        <v>46141</v>
      </c>
      <c r="C1280" t="s">
        <v>3706</v>
      </c>
      <c r="D1280" t="s">
        <v>5130</v>
      </c>
    </row>
    <row r="1281" spans="1:4">
      <c r="A1281">
        <v>1305</v>
      </c>
      <c r="B1281" s="13">
        <v>46141</v>
      </c>
      <c r="C1281" t="s">
        <v>1766</v>
      </c>
      <c r="D1281" t="s">
        <v>5131</v>
      </c>
    </row>
    <row r="1282" spans="1:4">
      <c r="A1282">
        <v>1306</v>
      </c>
      <c r="B1282" s="13">
        <v>46141</v>
      </c>
      <c r="C1282" t="s">
        <v>2675</v>
      </c>
      <c r="D1282" t="s">
        <v>5133</v>
      </c>
    </row>
    <row r="1283" spans="1:4">
      <c r="A1283">
        <v>1307</v>
      </c>
      <c r="B1283" s="13">
        <v>46141</v>
      </c>
      <c r="C1283" t="s">
        <v>1762</v>
      </c>
      <c r="D1283" t="s">
        <v>5145</v>
      </c>
    </row>
    <row r="1284" spans="1:4">
      <c r="A1284">
        <v>1308</v>
      </c>
      <c r="B1284" s="13">
        <v>46142</v>
      </c>
      <c r="C1284" t="s">
        <v>981</v>
      </c>
      <c r="D1284" t="s">
        <v>5150</v>
      </c>
    </row>
    <row r="1285" spans="1:4">
      <c r="A1285">
        <v>1309</v>
      </c>
      <c r="B1285" s="13">
        <v>46142</v>
      </c>
      <c r="C1285" t="s">
        <v>2673</v>
      </c>
      <c r="D1285" t="s">
        <v>5153</v>
      </c>
    </row>
    <row r="1286" spans="1:4">
      <c r="A1286">
        <v>1310</v>
      </c>
      <c r="B1286" s="13">
        <v>46142</v>
      </c>
      <c r="C1286" t="s">
        <v>1370</v>
      </c>
      <c r="D1286" t="s">
        <v>5157</v>
      </c>
    </row>
    <row r="1287" spans="1:4">
      <c r="A1287">
        <v>1311</v>
      </c>
      <c r="B1287" s="13">
        <v>46142</v>
      </c>
      <c r="C1287" t="s">
        <v>3877</v>
      </c>
      <c r="D1287" t="s">
        <v>5158</v>
      </c>
    </row>
    <row r="1288" spans="1:4">
      <c r="A1288">
        <v>1312</v>
      </c>
      <c r="B1288" s="13">
        <v>46142</v>
      </c>
      <c r="C1288" t="s">
        <v>3125</v>
      </c>
      <c r="D1288" t="s">
        <v>5159</v>
      </c>
    </row>
    <row r="1289" spans="1:4">
      <c r="A1289">
        <v>1313</v>
      </c>
      <c r="B1289" s="13">
        <v>46143</v>
      </c>
      <c r="C1289" t="s">
        <v>1007</v>
      </c>
      <c r="D1289" t="s">
        <v>5169</v>
      </c>
    </row>
    <row r="1290" spans="1:4">
      <c r="A1290">
        <v>1314</v>
      </c>
      <c r="B1290" s="13">
        <v>46146</v>
      </c>
      <c r="C1290" t="s">
        <v>1503</v>
      </c>
      <c r="D1290" t="s">
        <v>5257</v>
      </c>
    </row>
    <row r="1291" spans="1:4">
      <c r="A1291">
        <v>1315</v>
      </c>
      <c r="B1291" s="13">
        <v>46146</v>
      </c>
      <c r="C1291" t="s">
        <v>1503</v>
      </c>
      <c r="D1291" t="s">
        <v>5260</v>
      </c>
    </row>
    <row r="1292" spans="1:4">
      <c r="A1292">
        <v>1316</v>
      </c>
      <c r="B1292" s="13">
        <v>46146</v>
      </c>
      <c r="C1292" t="s">
        <v>981</v>
      </c>
      <c r="D1292" t="s">
        <v>5261</v>
      </c>
    </row>
    <row r="1293" spans="1:4">
      <c r="A1293">
        <v>1317</v>
      </c>
      <c r="B1293" s="13">
        <v>46146</v>
      </c>
      <c r="C1293" t="s">
        <v>981</v>
      </c>
      <c r="D1293" t="s">
        <v>5263</v>
      </c>
    </row>
    <row r="1294" spans="1:4">
      <c r="A1294">
        <v>1318</v>
      </c>
      <c r="B1294" s="13">
        <v>46146</v>
      </c>
      <c r="C1294" t="s">
        <v>1007</v>
      </c>
      <c r="D1294" t="s">
        <v>5264</v>
      </c>
    </row>
    <row r="1295" spans="1:4">
      <c r="A1295">
        <v>1319</v>
      </c>
      <c r="B1295" s="13">
        <v>46146</v>
      </c>
      <c r="C1295" t="s">
        <v>2673</v>
      </c>
      <c r="D1295" t="s">
        <v>5268</v>
      </c>
    </row>
    <row r="1296" spans="1:4">
      <c r="A1296">
        <v>1320</v>
      </c>
      <c r="B1296" s="13">
        <v>46146</v>
      </c>
      <c r="C1296" t="s">
        <v>2926</v>
      </c>
      <c r="D1296" t="s">
        <v>5269</v>
      </c>
    </row>
    <row r="1297" spans="1:4">
      <c r="A1297">
        <v>1321</v>
      </c>
      <c r="B1297" s="13">
        <v>46148</v>
      </c>
      <c r="C1297" t="s">
        <v>1633</v>
      </c>
      <c r="D1297" t="s">
        <v>5276</v>
      </c>
    </row>
    <row r="1298" spans="1:4">
      <c r="A1298">
        <v>1322</v>
      </c>
      <c r="B1298" s="13">
        <v>46148</v>
      </c>
      <c r="C1298" t="s">
        <v>1512</v>
      </c>
      <c r="D1298" t="s">
        <v>5278</v>
      </c>
    </row>
    <row r="1299" spans="1:4">
      <c r="A1299">
        <v>1323</v>
      </c>
      <c r="B1299" s="13">
        <v>46148</v>
      </c>
      <c r="C1299" t="s">
        <v>5279</v>
      </c>
      <c r="D1299" t="s">
        <v>5282</v>
      </c>
    </row>
    <row r="1300" spans="1:4">
      <c r="A1300">
        <v>1324</v>
      </c>
      <c r="B1300" s="13">
        <v>46148</v>
      </c>
      <c r="C1300" t="s">
        <v>3110</v>
      </c>
      <c r="D1300" t="s">
        <v>5285</v>
      </c>
    </row>
    <row r="1301" spans="1:4">
      <c r="A1301">
        <v>1325</v>
      </c>
      <c r="B1301" s="13">
        <v>46148</v>
      </c>
      <c r="C1301" t="s">
        <v>1209</v>
      </c>
      <c r="D1301" t="s">
        <v>5288</v>
      </c>
    </row>
    <row r="1302" spans="1:4">
      <c r="A1302">
        <v>1326</v>
      </c>
      <c r="B1302" s="13">
        <v>46148</v>
      </c>
      <c r="C1302" t="s">
        <v>999</v>
      </c>
      <c r="D1302" t="s">
        <v>5289</v>
      </c>
    </row>
    <row r="1303" spans="1:4">
      <c r="A1303">
        <v>1327</v>
      </c>
      <c r="B1303" s="13">
        <v>46148</v>
      </c>
      <c r="C1303" t="s">
        <v>3085</v>
      </c>
      <c r="D1303" t="s">
        <v>5291</v>
      </c>
    </row>
    <row r="1304" spans="1:4">
      <c r="A1304">
        <v>1328</v>
      </c>
      <c r="B1304" s="13">
        <v>46148</v>
      </c>
      <c r="C1304" t="s">
        <v>1512</v>
      </c>
      <c r="D1304" t="s">
        <v>5293</v>
      </c>
    </row>
    <row r="1305" spans="1:4">
      <c r="A1305">
        <v>1329</v>
      </c>
      <c r="B1305" s="13">
        <v>46149</v>
      </c>
      <c r="C1305" t="s">
        <v>5294</v>
      </c>
      <c r="D1305" t="s">
        <v>5297</v>
      </c>
    </row>
    <row r="1306" spans="1:4">
      <c r="A1306">
        <v>1330</v>
      </c>
      <c r="B1306" s="13">
        <v>46149</v>
      </c>
      <c r="C1306" t="s">
        <v>1370</v>
      </c>
      <c r="D1306" t="s">
        <v>5298</v>
      </c>
    </row>
    <row r="1307" spans="1:4">
      <c r="A1307">
        <v>1331</v>
      </c>
      <c r="B1307" s="13">
        <v>46149</v>
      </c>
      <c r="C1307" t="s">
        <v>2093</v>
      </c>
      <c r="D1307" t="s">
        <v>5299</v>
      </c>
    </row>
    <row r="1308" spans="1:4">
      <c r="A1308">
        <v>1332</v>
      </c>
      <c r="B1308" s="13">
        <v>46149</v>
      </c>
      <c r="C1308" t="s">
        <v>1525</v>
      </c>
      <c r="D1308" t="s">
        <v>5300</v>
      </c>
    </row>
    <row r="1309" spans="1:4">
      <c r="A1309">
        <v>1333</v>
      </c>
      <c r="B1309" s="13">
        <v>46150</v>
      </c>
      <c r="C1309" t="s">
        <v>1007</v>
      </c>
      <c r="D1309" t="s">
        <v>5306</v>
      </c>
    </row>
    <row r="1310" spans="1:4">
      <c r="A1310">
        <v>1334</v>
      </c>
      <c r="B1310" s="13">
        <v>46150</v>
      </c>
      <c r="C1310" t="s">
        <v>1931</v>
      </c>
      <c r="D1310" t="s">
        <v>5307</v>
      </c>
    </row>
    <row r="1311" spans="1:4">
      <c r="A1311">
        <v>1335</v>
      </c>
      <c r="B1311" s="13">
        <v>46150</v>
      </c>
      <c r="C1311" t="s">
        <v>4542</v>
      </c>
      <c r="D1311" t="s">
        <v>5309</v>
      </c>
    </row>
    <row r="1312" spans="1:4">
      <c r="A1312">
        <v>1336</v>
      </c>
      <c r="B1312" s="13">
        <v>46150</v>
      </c>
      <c r="C1312" t="s">
        <v>5301</v>
      </c>
      <c r="D1312" t="s">
        <v>5312</v>
      </c>
    </row>
    <row r="1313" spans="1:4">
      <c r="A1313">
        <v>1337</v>
      </c>
      <c r="B1313" s="13">
        <v>46150</v>
      </c>
      <c r="C1313" t="s">
        <v>5294</v>
      </c>
      <c r="D1313" t="s">
        <v>5314</v>
      </c>
    </row>
    <row r="1314" spans="1:4">
      <c r="A1314">
        <v>1338</v>
      </c>
      <c r="B1314" s="13">
        <v>46150</v>
      </c>
      <c r="C1314" t="s">
        <v>5315</v>
      </c>
      <c r="D1314" t="s">
        <v>5320</v>
      </c>
    </row>
    <row r="1315" spans="1:4">
      <c r="A1315">
        <v>1339</v>
      </c>
      <c r="B1315" s="13">
        <v>46150</v>
      </c>
      <c r="C1315" t="s">
        <v>1429</v>
      </c>
      <c r="D1315" t="s">
        <v>5323</v>
      </c>
    </row>
    <row r="1316" spans="1:4">
      <c r="A1316">
        <v>1340</v>
      </c>
      <c r="B1316" s="13">
        <v>46150</v>
      </c>
      <c r="C1316" t="s">
        <v>2544</v>
      </c>
      <c r="D1316" t="s">
        <v>5324</v>
      </c>
    </row>
    <row r="1317" spans="1:4">
      <c r="A1317">
        <v>1341</v>
      </c>
      <c r="B1317" s="13">
        <v>46150</v>
      </c>
      <c r="C1317" t="s">
        <v>1766</v>
      </c>
      <c r="D1317" t="s">
        <v>5326</v>
      </c>
    </row>
    <row r="1318" spans="1:4">
      <c r="A1318">
        <v>1342</v>
      </c>
      <c r="C1318" t="s">
        <v>2892</v>
      </c>
      <c r="D1318" t="s">
        <v>5331</v>
      </c>
    </row>
    <row r="1319" spans="1:4">
      <c r="A1319">
        <v>1343</v>
      </c>
      <c r="C1319" t="s">
        <v>3192</v>
      </c>
      <c r="D1319" t="s">
        <v>5332</v>
      </c>
    </row>
    <row r="1320" spans="1:4">
      <c r="A1320">
        <v>1344</v>
      </c>
      <c r="C1320" t="s">
        <v>1010</v>
      </c>
      <c r="D1320" t="s">
        <v>5333</v>
      </c>
    </row>
    <row r="1321" spans="1:4">
      <c r="A1321">
        <v>1345</v>
      </c>
      <c r="C1321" t="s">
        <v>5328</v>
      </c>
      <c r="D1321" t="s">
        <v>5335</v>
      </c>
    </row>
    <row r="1322" spans="1:4">
      <c r="A1322">
        <v>1346</v>
      </c>
      <c r="B1322" s="13">
        <v>46153</v>
      </c>
      <c r="C1322" t="s">
        <v>1370</v>
      </c>
      <c r="D1322" t="s">
        <v>5337</v>
      </c>
    </row>
    <row r="1323" spans="1:4">
      <c r="A1323">
        <v>1347</v>
      </c>
      <c r="B1323" s="13">
        <v>46153</v>
      </c>
      <c r="C1323" t="s">
        <v>1370</v>
      </c>
      <c r="D1323" t="s">
        <v>5338</v>
      </c>
    </row>
    <row r="1324" spans="1:4">
      <c r="A1324">
        <v>1348</v>
      </c>
      <c r="B1324" s="13">
        <v>46153</v>
      </c>
      <c r="C1324" t="s">
        <v>2262</v>
      </c>
      <c r="D1324" t="s">
        <v>5339</v>
      </c>
    </row>
    <row r="1325" spans="1:4">
      <c r="A1325">
        <v>1349</v>
      </c>
      <c r="B1325" s="13">
        <v>46153</v>
      </c>
      <c r="C1325" t="s">
        <v>3328</v>
      </c>
      <c r="D1325" t="s">
        <v>5341</v>
      </c>
    </row>
    <row r="1326" spans="1:4">
      <c r="A1326">
        <v>1350</v>
      </c>
      <c r="B1326" s="13">
        <v>46153</v>
      </c>
      <c r="C1326" t="s">
        <v>1931</v>
      </c>
      <c r="D1326" t="s">
        <v>5345</v>
      </c>
    </row>
    <row r="1327" spans="1:4">
      <c r="A1327">
        <v>1351</v>
      </c>
      <c r="B1327" s="13">
        <v>46153</v>
      </c>
      <c r="C1327" t="s">
        <v>1420</v>
      </c>
      <c r="D1327" t="s">
        <v>5348</v>
      </c>
    </row>
    <row r="1328" spans="1:4">
      <c r="A1328">
        <v>1352</v>
      </c>
      <c r="B1328" s="13">
        <v>46152</v>
      </c>
      <c r="C1328" t="s">
        <v>1525</v>
      </c>
      <c r="D1328" t="s">
        <v>5354</v>
      </c>
    </row>
    <row r="1329" spans="1:4">
      <c r="A1329">
        <v>1353</v>
      </c>
      <c r="B1329" s="13">
        <v>46152</v>
      </c>
      <c r="C1329" t="s">
        <v>1882</v>
      </c>
      <c r="D1329" t="s">
        <v>5357</v>
      </c>
    </row>
    <row r="1330" spans="1:4">
      <c r="A1330">
        <v>1354</v>
      </c>
      <c r="B1330" s="13">
        <v>46154</v>
      </c>
      <c r="C1330" t="s">
        <v>2864</v>
      </c>
      <c r="D1330" t="s">
        <v>5360</v>
      </c>
    </row>
    <row r="1331" spans="1:4">
      <c r="A1331">
        <v>1355</v>
      </c>
      <c r="B1331" s="13">
        <v>46154</v>
      </c>
      <c r="C1331" t="s">
        <v>1131</v>
      </c>
      <c r="D1331" t="s">
        <v>5361</v>
      </c>
    </row>
    <row r="1332" spans="1:4">
      <c r="A1332">
        <v>1356</v>
      </c>
      <c r="B1332" s="13">
        <v>46154</v>
      </c>
      <c r="C1332" t="s">
        <v>5294</v>
      </c>
      <c r="D1332" t="s">
        <v>5364</v>
      </c>
    </row>
    <row r="1333" spans="1:4">
      <c r="A1333">
        <v>1357</v>
      </c>
      <c r="B1333" s="13">
        <v>46154</v>
      </c>
      <c r="C1333" t="s">
        <v>1849</v>
      </c>
      <c r="D1333" t="s">
        <v>5366</v>
      </c>
    </row>
    <row r="1334" spans="1:4">
      <c r="A1334">
        <v>1358</v>
      </c>
      <c r="B1334" s="13">
        <v>46154</v>
      </c>
      <c r="C1334" t="s">
        <v>1370</v>
      </c>
      <c r="D1334" t="s">
        <v>5368</v>
      </c>
    </row>
    <row r="1335" spans="1:4">
      <c r="A1335">
        <v>1359</v>
      </c>
      <c r="B1335" s="13">
        <v>46154</v>
      </c>
      <c r="C1335" t="s">
        <v>2926</v>
      </c>
      <c r="D1335" t="s">
        <v>5371</v>
      </c>
    </row>
    <row r="1336" spans="1:4">
      <c r="A1336">
        <v>1360</v>
      </c>
      <c r="B1336" s="13">
        <v>46154</v>
      </c>
      <c r="C1336" t="s">
        <v>1849</v>
      </c>
      <c r="D1336" t="s">
        <v>5372</v>
      </c>
    </row>
    <row r="1337" spans="1:4">
      <c r="A1337">
        <v>1361</v>
      </c>
      <c r="B1337" s="13">
        <v>46154</v>
      </c>
      <c r="C1337" t="s">
        <v>1018</v>
      </c>
      <c r="D1337" t="s">
        <v>5375</v>
      </c>
    </row>
    <row r="1338" spans="1:4">
      <c r="A1338">
        <v>1362</v>
      </c>
      <c r="B1338" s="13">
        <v>46154</v>
      </c>
      <c r="C1338" t="s">
        <v>3874</v>
      </c>
      <c r="D1338" t="s">
        <v>5377</v>
      </c>
    </row>
    <row r="1339" spans="1:4">
      <c r="A1339">
        <v>1363</v>
      </c>
      <c r="B1339" s="13">
        <v>46155</v>
      </c>
      <c r="C1339" t="s">
        <v>1370</v>
      </c>
      <c r="D1339" t="s">
        <v>5380</v>
      </c>
    </row>
    <row r="1340" spans="1:4">
      <c r="A1340">
        <v>1364</v>
      </c>
      <c r="B1340" s="13">
        <v>46155</v>
      </c>
      <c r="C1340" t="s">
        <v>1438</v>
      </c>
      <c r="D1340" t="s">
        <v>5381</v>
      </c>
    </row>
    <row r="1341" spans="1:4">
      <c r="A1341">
        <v>1365</v>
      </c>
      <c r="B1341" s="13">
        <v>46155</v>
      </c>
      <c r="C1341" t="s">
        <v>2658</v>
      </c>
      <c r="D1341" t="s">
        <v>5383</v>
      </c>
    </row>
    <row r="1342" spans="1:4">
      <c r="A1342">
        <v>1366</v>
      </c>
      <c r="B1342" s="13">
        <v>46155</v>
      </c>
      <c r="C1342" t="s">
        <v>1444</v>
      </c>
      <c r="D1342" t="s">
        <v>5385</v>
      </c>
    </row>
    <row r="1343" spans="1:4">
      <c r="A1343">
        <v>1367</v>
      </c>
      <c r="B1343" s="13">
        <v>46155</v>
      </c>
      <c r="C1343" t="s">
        <v>1209</v>
      </c>
      <c r="D1343" t="s">
        <v>5387</v>
      </c>
    </row>
    <row r="1344" spans="1:4">
      <c r="A1344">
        <v>1368</v>
      </c>
      <c r="B1344" s="13">
        <v>46155</v>
      </c>
      <c r="C1344" t="s">
        <v>1747</v>
      </c>
      <c r="D1344" t="s">
        <v>5388</v>
      </c>
    </row>
    <row r="1345" spans="1:4">
      <c r="A1345">
        <v>1369</v>
      </c>
      <c r="B1345" s="13">
        <v>46155</v>
      </c>
      <c r="C1345" t="s">
        <v>1074</v>
      </c>
      <c r="D1345" t="s">
        <v>5392</v>
      </c>
    </row>
    <row r="1346" spans="1:4">
      <c r="A1346">
        <v>1370</v>
      </c>
      <c r="B1346" s="13">
        <v>46156</v>
      </c>
      <c r="C1346" t="s">
        <v>3125</v>
      </c>
      <c r="D1346" t="s">
        <v>5397</v>
      </c>
    </row>
    <row r="1347" spans="1:4">
      <c r="A1347">
        <v>1371</v>
      </c>
      <c r="B1347" s="13">
        <v>46156</v>
      </c>
      <c r="C1347" t="s">
        <v>1131</v>
      </c>
      <c r="D1347" t="s">
        <v>5398</v>
      </c>
    </row>
    <row r="1348" spans="1:4">
      <c r="A1348">
        <v>1372</v>
      </c>
      <c r="B1348" s="13">
        <v>46156</v>
      </c>
      <c r="C1348" t="s">
        <v>5315</v>
      </c>
      <c r="D1348" t="s">
        <v>5400</v>
      </c>
    </row>
    <row r="1349" spans="1:4">
      <c r="A1349">
        <v>1373</v>
      </c>
      <c r="B1349" s="13">
        <v>46156</v>
      </c>
      <c r="C1349" t="s">
        <v>3884</v>
      </c>
      <c r="D1349" t="s">
        <v>5403</v>
      </c>
    </row>
    <row r="1350" spans="1:4">
      <c r="A1350">
        <v>1374</v>
      </c>
      <c r="B1350" s="13">
        <v>46156</v>
      </c>
      <c r="C1350" t="s">
        <v>1444</v>
      </c>
      <c r="D1350" t="s">
        <v>5406</v>
      </c>
    </row>
    <row r="1351" spans="1:4">
      <c r="A1351">
        <v>1375</v>
      </c>
      <c r="B1351" s="13">
        <v>46156</v>
      </c>
      <c r="C1351" t="s">
        <v>2096</v>
      </c>
      <c r="D1351" t="s">
        <v>5408</v>
      </c>
    </row>
    <row r="1352" spans="1:4">
      <c r="A1352">
        <v>1376</v>
      </c>
      <c r="B1352" s="13">
        <v>46156</v>
      </c>
      <c r="C1352" t="s">
        <v>1802</v>
      </c>
      <c r="D1352" t="s">
        <v>5412</v>
      </c>
    </row>
    <row r="1353" spans="1:4">
      <c r="A1353">
        <v>1377</v>
      </c>
      <c r="B1353" s="13">
        <v>46156</v>
      </c>
      <c r="C1353" t="s">
        <v>2926</v>
      </c>
      <c r="D1353" t="s">
        <v>5416</v>
      </c>
    </row>
    <row r="1354" spans="1:4">
      <c r="A1354">
        <v>1378</v>
      </c>
      <c r="B1354" s="13">
        <v>46156</v>
      </c>
      <c r="C1354" t="s">
        <v>3125</v>
      </c>
      <c r="D1354" t="s">
        <v>5418</v>
      </c>
    </row>
    <row r="1355" spans="1:4">
      <c r="A1355">
        <v>1379</v>
      </c>
      <c r="B1355" s="13">
        <v>46156</v>
      </c>
      <c r="C1355" t="s">
        <v>1444</v>
      </c>
      <c r="D1355" t="s">
        <v>5419</v>
      </c>
    </row>
    <row r="1356" spans="1:4">
      <c r="A1356">
        <v>1380</v>
      </c>
      <c r="B1356" s="13">
        <v>46157</v>
      </c>
      <c r="C1356" t="s">
        <v>1705</v>
      </c>
      <c r="D1356" t="s">
        <v>5420</v>
      </c>
    </row>
    <row r="1357" spans="1:4">
      <c r="A1357">
        <v>1381</v>
      </c>
      <c r="B1357" s="13">
        <v>46157</v>
      </c>
      <c r="C1357" t="s">
        <v>1010</v>
      </c>
      <c r="D1357" t="s">
        <v>5422</v>
      </c>
    </row>
    <row r="1358" spans="1:4">
      <c r="A1358">
        <v>1382</v>
      </c>
      <c r="B1358" s="13">
        <v>46157</v>
      </c>
      <c r="C1358" t="s">
        <v>1370</v>
      </c>
      <c r="D1358" t="s">
        <v>5425</v>
      </c>
    </row>
    <row r="1359" spans="1:4">
      <c r="A1359">
        <v>1383</v>
      </c>
      <c r="B1359" s="13">
        <v>46157</v>
      </c>
      <c r="C1359" t="s">
        <v>1370</v>
      </c>
      <c r="D1359" t="s">
        <v>5426</v>
      </c>
    </row>
    <row r="1360" spans="1:4">
      <c r="A1360">
        <v>1384</v>
      </c>
      <c r="B1360" s="13">
        <v>46157</v>
      </c>
      <c r="C1360" t="s">
        <v>1551</v>
      </c>
      <c r="D1360" t="s">
        <v>5427</v>
      </c>
    </row>
    <row r="1361" spans="1:4">
      <c r="A1361">
        <v>1385</v>
      </c>
      <c r="B1361" s="13">
        <v>46157</v>
      </c>
      <c r="C1361" t="s">
        <v>3073</v>
      </c>
      <c r="D1361" t="s">
        <v>5429</v>
      </c>
    </row>
    <row r="1362" spans="1:4">
      <c r="A1362">
        <v>1386</v>
      </c>
      <c r="B1362" s="13">
        <v>46157</v>
      </c>
      <c r="C1362" t="s">
        <v>1551</v>
      </c>
      <c r="D1362" t="s">
        <v>5430</v>
      </c>
    </row>
    <row r="1363" spans="1:4">
      <c r="A1363">
        <v>1387</v>
      </c>
      <c r="B1363" s="13">
        <v>46157</v>
      </c>
      <c r="C1363" t="s">
        <v>1131</v>
      </c>
      <c r="D1363" t="s">
        <v>5432</v>
      </c>
    </row>
    <row r="1364" spans="1:4">
      <c r="A1364">
        <v>1388</v>
      </c>
      <c r="B1364" s="13">
        <v>46157</v>
      </c>
      <c r="C1364" t="s">
        <v>1370</v>
      </c>
      <c r="D1364" t="s">
        <v>5436</v>
      </c>
    </row>
    <row r="1365" spans="1:4">
      <c r="A1365">
        <v>1389</v>
      </c>
      <c r="B1365" s="13">
        <v>46158</v>
      </c>
      <c r="C1365" t="s">
        <v>1370</v>
      </c>
      <c r="D1365" t="s">
        <v>5437</v>
      </c>
    </row>
    <row r="1366" spans="1:4">
      <c r="A1366">
        <v>1390</v>
      </c>
      <c r="B1366" s="13">
        <v>46158</v>
      </c>
      <c r="C1366" t="s">
        <v>1370</v>
      </c>
      <c r="D1366" t="s">
        <v>5441</v>
      </c>
    </row>
    <row r="1367" spans="1:4">
      <c r="A1367">
        <v>1391</v>
      </c>
      <c r="B1367" s="13">
        <v>46158</v>
      </c>
      <c r="C1367" t="s">
        <v>1010</v>
      </c>
      <c r="D1367" t="s">
        <v>5442</v>
      </c>
    </row>
    <row r="1368" spans="1:4">
      <c r="A1368">
        <v>1392</v>
      </c>
      <c r="B1368" s="13">
        <v>46158</v>
      </c>
      <c r="C1368" t="s">
        <v>3328</v>
      </c>
      <c r="D1368" t="s">
        <v>5443</v>
      </c>
    </row>
    <row r="1369" spans="1:4">
      <c r="A1369">
        <v>1393</v>
      </c>
      <c r="B1369" s="13">
        <v>46160</v>
      </c>
      <c r="C1369" t="s">
        <v>1680</v>
      </c>
      <c r="D1369" t="s">
        <v>5454</v>
      </c>
    </row>
    <row r="1370" spans="1:4">
      <c r="A1370">
        <v>1394</v>
      </c>
      <c r="B1370" s="13">
        <v>46161</v>
      </c>
      <c r="C1370" t="s">
        <v>1825</v>
      </c>
      <c r="D1370" t="s">
        <v>5458</v>
      </c>
    </row>
    <row r="1371" spans="1:4">
      <c r="A1371">
        <v>1395</v>
      </c>
      <c r="B1371" s="13">
        <v>46161</v>
      </c>
      <c r="C1371" t="s">
        <v>1557</v>
      </c>
      <c r="D1371" t="s">
        <v>5459</v>
      </c>
    </row>
    <row r="1372" spans="1:4">
      <c r="A1372">
        <v>1396</v>
      </c>
      <c r="B1372" s="13">
        <v>46161</v>
      </c>
      <c r="C1372" t="s">
        <v>3125</v>
      </c>
      <c r="D1372" t="s">
        <v>5461</v>
      </c>
    </row>
    <row r="1373" spans="1:4">
      <c r="A1373">
        <v>1397</v>
      </c>
      <c r="B1373" s="13">
        <v>46161</v>
      </c>
      <c r="C1373" t="s">
        <v>1131</v>
      </c>
      <c r="D1373" t="s">
        <v>5463</v>
      </c>
    </row>
    <row r="1374" spans="1:4">
      <c r="A1374">
        <v>1398</v>
      </c>
      <c r="B1374" s="13">
        <v>46161</v>
      </c>
      <c r="C1374" t="s">
        <v>1747</v>
      </c>
      <c r="D1374" t="s">
        <v>5466</v>
      </c>
    </row>
    <row r="1375" spans="1:4">
      <c r="A1375">
        <v>1399</v>
      </c>
      <c r="B1375" s="13">
        <v>46161</v>
      </c>
      <c r="C1375" t="s">
        <v>3875</v>
      </c>
      <c r="D1375" t="s">
        <v>5467</v>
      </c>
    </row>
    <row r="1376" spans="1:4">
      <c r="A1376">
        <v>1400</v>
      </c>
      <c r="B1376" s="13">
        <v>46161</v>
      </c>
      <c r="C1376" t="s">
        <v>2845</v>
      </c>
      <c r="D1376" t="s">
        <v>5469</v>
      </c>
    </row>
    <row r="1377" spans="1:4">
      <c r="A1377">
        <v>1401</v>
      </c>
      <c r="B1377" s="13">
        <v>46161</v>
      </c>
      <c r="C1377" t="s">
        <v>1680</v>
      </c>
      <c r="D1377" t="s">
        <v>5470</v>
      </c>
    </row>
    <row r="1378" spans="1:4">
      <c r="A1378">
        <v>1402</v>
      </c>
      <c r="B1378" s="13">
        <v>46161</v>
      </c>
      <c r="C1378" t="s">
        <v>1370</v>
      </c>
      <c r="D1378" t="s">
        <v>5471</v>
      </c>
    </row>
    <row r="1379" spans="1:4">
      <c r="A1379">
        <v>1403</v>
      </c>
      <c r="B1379" s="13">
        <v>46161</v>
      </c>
      <c r="C1379" t="s">
        <v>981</v>
      </c>
      <c r="D1379" t="s">
        <v>5474</v>
      </c>
    </row>
    <row r="1380" spans="1:4">
      <c r="A1380">
        <v>1404</v>
      </c>
      <c r="B1380" s="13">
        <v>46162</v>
      </c>
      <c r="C1380" t="s">
        <v>1154</v>
      </c>
      <c r="D1380" t="s">
        <v>5504</v>
      </c>
    </row>
    <row r="1381" spans="1:4">
      <c r="A1381">
        <v>1405</v>
      </c>
      <c r="B1381" s="13">
        <v>46162</v>
      </c>
      <c r="C1381" t="s">
        <v>999</v>
      </c>
      <c r="D1381" t="s">
        <v>5508</v>
      </c>
    </row>
    <row r="1382" spans="1:4">
      <c r="A1382">
        <v>1406</v>
      </c>
      <c r="B1382" s="13">
        <v>46162</v>
      </c>
      <c r="C1382" t="s">
        <v>1007</v>
      </c>
      <c r="D1382" t="s">
        <v>5510</v>
      </c>
    </row>
    <row r="1383" spans="1:4">
      <c r="A1383">
        <v>1407</v>
      </c>
      <c r="B1383" s="13">
        <v>46162</v>
      </c>
      <c r="C1383" t="s">
        <v>2926</v>
      </c>
      <c r="D1383" t="s">
        <v>5511</v>
      </c>
    </row>
    <row r="1384" spans="1:4">
      <c r="A1384">
        <v>1408</v>
      </c>
      <c r="B1384" s="13">
        <v>46162</v>
      </c>
      <c r="C1384" t="s">
        <v>1465</v>
      </c>
      <c r="D1384" t="s">
        <v>5512</v>
      </c>
    </row>
    <row r="1385" spans="1:4">
      <c r="A1385">
        <v>1409</v>
      </c>
      <c r="B1385" s="13">
        <v>46162</v>
      </c>
      <c r="C1385" t="s">
        <v>2675</v>
      </c>
      <c r="D1385" t="s">
        <v>5515</v>
      </c>
    </row>
    <row r="1386" spans="1:4">
      <c r="A1386">
        <v>1410</v>
      </c>
      <c r="B1386" s="13">
        <v>46163</v>
      </c>
      <c r="C1386" t="s">
        <v>2675</v>
      </c>
      <c r="D1386" t="s">
        <v>5520</v>
      </c>
    </row>
    <row r="1387" spans="1:4">
      <c r="A1387">
        <v>1411</v>
      </c>
      <c r="B1387" s="13">
        <v>46163</v>
      </c>
      <c r="C1387" t="s">
        <v>1456</v>
      </c>
      <c r="D1387" t="s">
        <v>5521</v>
      </c>
    </row>
    <row r="1388" spans="1:4">
      <c r="A1388">
        <v>1412</v>
      </c>
      <c r="B1388" s="13">
        <v>46163</v>
      </c>
      <c r="C1388" t="s">
        <v>1551</v>
      </c>
      <c r="D1388" t="s">
        <v>5524</v>
      </c>
    </row>
    <row r="1389" spans="1:4">
      <c r="A1389">
        <v>1413</v>
      </c>
      <c r="B1389" s="13">
        <v>46163</v>
      </c>
      <c r="C1389" t="s">
        <v>1512</v>
      </c>
      <c r="D1389" t="s">
        <v>5526</v>
      </c>
    </row>
    <row r="1390" spans="1:4">
      <c r="A1390">
        <v>1414</v>
      </c>
      <c r="B1390" s="13">
        <v>46163</v>
      </c>
      <c r="C1390" t="s">
        <v>1010</v>
      </c>
      <c r="D1390" t="s">
        <v>5529</v>
      </c>
    </row>
    <row r="1391" spans="1:4">
      <c r="A1391">
        <v>1415</v>
      </c>
      <c r="B1391" s="13">
        <v>46163</v>
      </c>
      <c r="C1391" t="s">
        <v>3884</v>
      </c>
      <c r="D1391" t="s">
        <v>5532</v>
      </c>
    </row>
    <row r="1392" spans="1:4">
      <c r="A1392">
        <v>1416</v>
      </c>
      <c r="B1392" s="13">
        <v>46164</v>
      </c>
      <c r="C1392" t="s">
        <v>1569</v>
      </c>
      <c r="D1392" t="s">
        <v>5536</v>
      </c>
    </row>
    <row r="1393" spans="1:4">
      <c r="A1393">
        <v>1417</v>
      </c>
      <c r="B1393" s="13">
        <v>46164</v>
      </c>
      <c r="C1393" t="s">
        <v>1007</v>
      </c>
      <c r="D1393" t="s">
        <v>5539</v>
      </c>
    </row>
    <row r="1394" spans="1:4">
      <c r="A1394">
        <v>1418</v>
      </c>
      <c r="B1394" s="13">
        <v>46164</v>
      </c>
      <c r="C1394" t="s">
        <v>1420</v>
      </c>
      <c r="D1394" t="s">
        <v>5540</v>
      </c>
    </row>
    <row r="1395" spans="1:4">
      <c r="A1395">
        <v>1419</v>
      </c>
      <c r="B1395" s="13">
        <v>46164</v>
      </c>
      <c r="C1395" t="s">
        <v>1438</v>
      </c>
      <c r="D1395" t="s">
        <v>5542</v>
      </c>
    </row>
    <row r="1396" spans="1:4">
      <c r="A1396">
        <v>1420</v>
      </c>
      <c r="B1396" s="13">
        <v>46164</v>
      </c>
      <c r="C1396" t="s">
        <v>2637</v>
      </c>
      <c r="D1396" t="s">
        <v>5544</v>
      </c>
    </row>
    <row r="1397" spans="1:4">
      <c r="A1397">
        <v>1421</v>
      </c>
      <c r="B1397" s="13">
        <v>46165</v>
      </c>
      <c r="C1397" t="s">
        <v>1931</v>
      </c>
      <c r="D1397" t="s">
        <v>5552</v>
      </c>
    </row>
    <row r="1398" spans="1:4">
      <c r="A1398">
        <v>1422</v>
      </c>
      <c r="B1398" s="13">
        <v>46167</v>
      </c>
      <c r="C1398" t="s">
        <v>2544</v>
      </c>
      <c r="D1398" t="s">
        <v>5558</v>
      </c>
    </row>
    <row r="1399" spans="1:4">
      <c r="A1399">
        <v>1423</v>
      </c>
      <c r="B1399" s="13">
        <v>46168</v>
      </c>
      <c r="C1399" t="s">
        <v>1557</v>
      </c>
      <c r="D1399" t="s">
        <v>5561</v>
      </c>
    </row>
    <row r="1400" spans="1:4">
      <c r="A1400">
        <v>1424</v>
      </c>
      <c r="B1400" t="s">
        <v>5564</v>
      </c>
      <c r="C1400" t="s">
        <v>1440</v>
      </c>
      <c r="D1400" t="s">
        <v>5567</v>
      </c>
    </row>
    <row r="1401" spans="1:4">
      <c r="A1401">
        <v>1425</v>
      </c>
      <c r="B1401" t="s">
        <v>5564</v>
      </c>
      <c r="C1401" t="s">
        <v>1344</v>
      </c>
      <c r="D1401" t="s">
        <v>5568</v>
      </c>
    </row>
    <row r="1402" spans="1:4">
      <c r="A1402">
        <v>1426</v>
      </c>
      <c r="B1402" s="13">
        <v>46168</v>
      </c>
      <c r="C1402" t="s">
        <v>3884</v>
      </c>
      <c r="D1402" t="s">
        <v>5570</v>
      </c>
    </row>
    <row r="1403" spans="1:4">
      <c r="A1403">
        <v>1427</v>
      </c>
      <c r="B1403" s="13">
        <v>46168</v>
      </c>
      <c r="C1403" t="s">
        <v>2693</v>
      </c>
      <c r="D1403" t="s">
        <v>5571</v>
      </c>
    </row>
    <row r="1404" spans="1:4">
      <c r="A1404">
        <v>1428</v>
      </c>
      <c r="B1404" s="13">
        <v>46168</v>
      </c>
      <c r="C1404" t="s">
        <v>1349</v>
      </c>
      <c r="D1404" t="s">
        <v>5572</v>
      </c>
    </row>
    <row r="1405" spans="1:4">
      <c r="A1405">
        <v>1429</v>
      </c>
      <c r="B1405" s="13">
        <v>46168</v>
      </c>
      <c r="C1405" t="s">
        <v>1370</v>
      </c>
      <c r="D1405" t="s">
        <v>5573</v>
      </c>
    </row>
    <row r="1406" spans="1:4">
      <c r="A1406">
        <v>1430</v>
      </c>
      <c r="B1406" s="13">
        <v>46169</v>
      </c>
      <c r="C1406" t="s">
        <v>1007</v>
      </c>
      <c r="D1406" t="s">
        <v>5574</v>
      </c>
    </row>
    <row r="1407" spans="1:4">
      <c r="A1407">
        <v>1431</v>
      </c>
      <c r="B1407" s="13">
        <v>46169</v>
      </c>
      <c r="C1407" t="s">
        <v>2093</v>
      </c>
      <c r="D1407" t="s">
        <v>5576</v>
      </c>
    </row>
    <row r="1408" spans="1:4">
      <c r="A1408">
        <v>1432</v>
      </c>
      <c r="B1408" s="13">
        <v>46169</v>
      </c>
      <c r="C1408" t="s">
        <v>1705</v>
      </c>
      <c r="D1408" t="s">
        <v>5577</v>
      </c>
    </row>
    <row r="1409" spans="1:4">
      <c r="A1409">
        <v>1433</v>
      </c>
      <c r="B1409" s="13">
        <v>46169</v>
      </c>
      <c r="C1409" t="s">
        <v>1038</v>
      </c>
      <c r="D1409" t="s">
        <v>5580</v>
      </c>
    </row>
    <row r="1410" spans="1:4">
      <c r="A1410">
        <v>1434</v>
      </c>
      <c r="B1410" s="13">
        <v>46169</v>
      </c>
      <c r="C1410" t="s">
        <v>1277</v>
      </c>
      <c r="D1410" t="s">
        <v>5582</v>
      </c>
    </row>
    <row r="1411" spans="1:4">
      <c r="A1411">
        <v>1435</v>
      </c>
      <c r="B1411" s="13">
        <v>46169</v>
      </c>
      <c r="C1411" t="s">
        <v>1131</v>
      </c>
      <c r="D1411" t="s">
        <v>5583</v>
      </c>
    </row>
    <row r="1412" spans="1:4">
      <c r="A1412">
        <v>1436</v>
      </c>
      <c r="B1412" s="13">
        <v>46169</v>
      </c>
      <c r="C1412" t="s">
        <v>1551</v>
      </c>
      <c r="D1412" t="s">
        <v>5586</v>
      </c>
    </row>
    <row r="1413" spans="1:4">
      <c r="A1413">
        <v>1437</v>
      </c>
      <c r="B1413" s="13">
        <v>46169</v>
      </c>
      <c r="C1413" t="s">
        <v>1680</v>
      </c>
      <c r="D1413" t="s">
        <v>5587</v>
      </c>
    </row>
    <row r="1414" spans="1:4">
      <c r="A1414">
        <v>1438</v>
      </c>
      <c r="B1414" s="13">
        <v>46169</v>
      </c>
      <c r="C1414" t="s">
        <v>1349</v>
      </c>
      <c r="D1414" t="s">
        <v>5588</v>
      </c>
    </row>
    <row r="1415" spans="1:4">
      <c r="A1415">
        <v>1439</v>
      </c>
      <c r="B1415" s="13">
        <v>46169</v>
      </c>
      <c r="C1415" t="s">
        <v>1444</v>
      </c>
      <c r="D1415" t="s">
        <v>5592</v>
      </c>
    </row>
    <row r="1416" spans="1:4">
      <c r="A1416">
        <v>1440</v>
      </c>
      <c r="B1416" s="13">
        <v>46170</v>
      </c>
      <c r="C1416" t="s">
        <v>2493</v>
      </c>
      <c r="D1416" t="s">
        <v>5602</v>
      </c>
    </row>
    <row r="1417" spans="1:4">
      <c r="A1417">
        <v>1441</v>
      </c>
      <c r="B1417" s="13">
        <v>46170</v>
      </c>
      <c r="C1417" t="s">
        <v>1931</v>
      </c>
      <c r="D1417" t="s">
        <v>5605</v>
      </c>
    </row>
    <row r="1418" spans="1:4">
      <c r="A1418">
        <v>1442</v>
      </c>
      <c r="B1418" s="13">
        <v>46170</v>
      </c>
      <c r="C1418" t="s">
        <v>2675</v>
      </c>
      <c r="D1418" t="s">
        <v>5608</v>
      </c>
    </row>
    <row r="1419" spans="1:4">
      <c r="A1419">
        <v>1443</v>
      </c>
      <c r="B1419" s="13">
        <v>46170</v>
      </c>
      <c r="C1419" t="s">
        <v>2675</v>
      </c>
      <c r="D1419" t="s">
        <v>5610</v>
      </c>
    </row>
    <row r="1420" spans="1:4">
      <c r="A1420">
        <v>1444</v>
      </c>
      <c r="B1420" s="13">
        <v>46170</v>
      </c>
      <c r="C1420" t="s">
        <v>981</v>
      </c>
      <c r="D1420" t="s">
        <v>5611</v>
      </c>
    </row>
    <row r="1421" spans="1:4">
      <c r="A1421">
        <v>1445</v>
      </c>
      <c r="B1421" s="13">
        <v>46170</v>
      </c>
      <c r="C1421" t="s">
        <v>972</v>
      </c>
      <c r="D1421" t="s">
        <v>5612</v>
      </c>
    </row>
    <row r="1422" spans="1:4">
      <c r="A1422">
        <v>1446</v>
      </c>
      <c r="B1422" s="13">
        <v>46171</v>
      </c>
      <c r="C1422" t="s">
        <v>1551</v>
      </c>
      <c r="D1422" t="s">
        <v>5616</v>
      </c>
    </row>
    <row r="1423" spans="1:4">
      <c r="A1423">
        <v>1447</v>
      </c>
      <c r="B1423" s="13">
        <v>46171</v>
      </c>
      <c r="C1423" t="s">
        <v>1762</v>
      </c>
      <c r="D1423" t="s">
        <v>5618</v>
      </c>
    </row>
    <row r="1424" spans="1:4">
      <c r="A1424">
        <v>1448</v>
      </c>
      <c r="B1424" s="13">
        <v>46171</v>
      </c>
      <c r="C1424" t="s">
        <v>1415</v>
      </c>
      <c r="D1424" t="s">
        <v>5620</v>
      </c>
    </row>
    <row r="1425" spans="1:4">
      <c r="A1425">
        <v>1449</v>
      </c>
      <c r="B1425" s="13">
        <v>46171</v>
      </c>
      <c r="C1425" t="s">
        <v>972</v>
      </c>
      <c r="D1425" t="s">
        <v>5622</v>
      </c>
    </row>
    <row r="1426" spans="1:4">
      <c r="A1426">
        <v>1450</v>
      </c>
      <c r="B1426" s="13">
        <v>46171</v>
      </c>
      <c r="C1426" t="s">
        <v>2262</v>
      </c>
      <c r="D1426" t="s">
        <v>5623</v>
      </c>
    </row>
    <row r="1427" spans="1:4">
      <c r="A1427">
        <v>1451</v>
      </c>
      <c r="B1427" s="13">
        <v>46171</v>
      </c>
      <c r="C1427" t="s">
        <v>2552</v>
      </c>
      <c r="D1427" t="s">
        <v>5625</v>
      </c>
    </row>
    <row r="1428" spans="1:4">
      <c r="A1428">
        <v>1452</v>
      </c>
      <c r="B1428" s="13">
        <v>46171</v>
      </c>
      <c r="C1428" t="s">
        <v>1038</v>
      </c>
      <c r="D1428" t="s">
        <v>5637</v>
      </c>
    </row>
    <row r="1429" spans="1:4">
      <c r="A1429">
        <v>1453</v>
      </c>
      <c r="B1429" s="13">
        <v>46172</v>
      </c>
      <c r="C1429" t="s">
        <v>3073</v>
      </c>
      <c r="D1429" t="s">
        <v>5639</v>
      </c>
    </row>
    <row r="1430" spans="1:4">
      <c r="A1430">
        <v>1454</v>
      </c>
      <c r="B1430" s="13">
        <v>46172</v>
      </c>
      <c r="C1430" t="s">
        <v>1438</v>
      </c>
      <c r="D1430" t="s">
        <v>5640</v>
      </c>
    </row>
    <row r="1431" spans="1:4">
      <c r="A1431">
        <v>1455</v>
      </c>
      <c r="B1431" s="13">
        <v>46172</v>
      </c>
      <c r="C1431" t="s">
        <v>1680</v>
      </c>
      <c r="D1431" t="s">
        <v>5642</v>
      </c>
    </row>
    <row r="1432" spans="1:4">
      <c r="A1432">
        <v>1456</v>
      </c>
      <c r="B1432" s="13">
        <v>46172</v>
      </c>
      <c r="C1432" t="s">
        <v>1370</v>
      </c>
      <c r="D1432" t="s">
        <v>5645</v>
      </c>
    </row>
    <row r="1433" spans="1:4">
      <c r="A1433">
        <v>1457</v>
      </c>
      <c r="B1433" s="13">
        <v>46172</v>
      </c>
      <c r="C1433" t="s">
        <v>1512</v>
      </c>
      <c r="D1433" t="s">
        <v>5647</v>
      </c>
    </row>
    <row r="1434" spans="1:4">
      <c r="A1434">
        <v>1458</v>
      </c>
      <c r="B1434" s="13">
        <v>46174</v>
      </c>
      <c r="C1434" t="s">
        <v>981</v>
      </c>
      <c r="D1434" t="s">
        <v>5655</v>
      </c>
    </row>
    <row r="1435" spans="1:4">
      <c r="A1435">
        <v>1459</v>
      </c>
      <c r="B1435" s="13">
        <v>46174</v>
      </c>
      <c r="C1435" t="s">
        <v>2348</v>
      </c>
      <c r="D1435" t="s">
        <v>5657</v>
      </c>
    </row>
    <row r="1436" spans="1:4">
      <c r="A1436">
        <v>1460</v>
      </c>
      <c r="B1436" s="13">
        <v>46174</v>
      </c>
      <c r="C1436" t="s">
        <v>1349</v>
      </c>
      <c r="D1436" t="s">
        <v>5658</v>
      </c>
    </row>
    <row r="1437" spans="1:4">
      <c r="A1437">
        <v>1461</v>
      </c>
      <c r="B1437" s="13">
        <v>46174</v>
      </c>
      <c r="C1437" t="s">
        <v>1849</v>
      </c>
      <c r="D1437" t="s">
        <v>5660</v>
      </c>
    </row>
    <row r="1438" spans="1:4">
      <c r="A1438">
        <v>1462</v>
      </c>
      <c r="B1438" s="13">
        <v>46174</v>
      </c>
      <c r="C1438" t="s">
        <v>1569</v>
      </c>
      <c r="D1438" t="s">
        <v>5661</v>
      </c>
    </row>
    <row r="1439" spans="1:4">
      <c r="A1439">
        <v>1463</v>
      </c>
      <c r="B1439" s="13">
        <v>46174</v>
      </c>
      <c r="C1439" t="s">
        <v>1131</v>
      </c>
      <c r="D1439" t="s">
        <v>5662</v>
      </c>
    </row>
    <row r="1440" spans="1:4">
      <c r="A1440">
        <v>1464</v>
      </c>
      <c r="B1440" s="13">
        <v>46174</v>
      </c>
      <c r="C1440" t="s">
        <v>1370</v>
      </c>
      <c r="D1440" t="s">
        <v>5663</v>
      </c>
    </row>
    <row r="1441" spans="1:4">
      <c r="A1441">
        <v>1465</v>
      </c>
      <c r="B1441" s="13">
        <v>46175</v>
      </c>
      <c r="C1441" t="s">
        <v>3073</v>
      </c>
      <c r="D1441" t="s">
        <v>5667</v>
      </c>
    </row>
    <row r="1442" spans="1:4">
      <c r="A1442">
        <v>1466</v>
      </c>
      <c r="B1442" s="13">
        <v>46175</v>
      </c>
      <c r="C1442" t="s">
        <v>2236</v>
      </c>
      <c r="D1442" t="s">
        <v>5670</v>
      </c>
    </row>
    <row r="1443" spans="1:4">
      <c r="A1443">
        <v>1467</v>
      </c>
      <c r="B1443" s="13">
        <v>46175</v>
      </c>
      <c r="C1443" t="s">
        <v>2236</v>
      </c>
      <c r="D1443" t="s">
        <v>5674</v>
      </c>
    </row>
    <row r="1444" spans="1:4">
      <c r="A1444">
        <v>1468</v>
      </c>
      <c r="B1444" s="13">
        <v>46175</v>
      </c>
      <c r="C1444" t="s">
        <v>981</v>
      </c>
      <c r="D1444" t="s">
        <v>5676</v>
      </c>
    </row>
    <row r="1445" spans="1:4">
      <c r="A1445">
        <v>1469</v>
      </c>
      <c r="B1445" s="13">
        <v>46175</v>
      </c>
      <c r="C1445" t="s">
        <v>1444</v>
      </c>
      <c r="D1445" t="s">
        <v>5677</v>
      </c>
    </row>
    <row r="1446" spans="1:4">
      <c r="A1446">
        <v>1470</v>
      </c>
      <c r="B1446" s="13">
        <v>46175</v>
      </c>
      <c r="C1446" t="s">
        <v>1450</v>
      </c>
      <c r="D1446" t="s">
        <v>5679</v>
      </c>
    </row>
    <row r="1447" spans="1:4">
      <c r="A1447">
        <v>1471</v>
      </c>
      <c r="B1447" s="13">
        <v>46175</v>
      </c>
      <c r="C1447" t="s">
        <v>1370</v>
      </c>
      <c r="D1447" t="s">
        <v>5680</v>
      </c>
    </row>
    <row r="1448" spans="1:4">
      <c r="A1448">
        <v>1472</v>
      </c>
      <c r="B1448" s="13">
        <v>46175</v>
      </c>
      <c r="C1448" t="s">
        <v>1747</v>
      </c>
      <c r="D1448" t="s">
        <v>5681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O79" sqref="O7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5143</v>
      </c>
    </row>
    <row r="3" spans="1:11" hidden="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3544</v>
      </c>
      <c r="D4" s="332" t="s">
        <v>5175</v>
      </c>
      <c r="E4" s="261" t="s">
        <v>3545</v>
      </c>
      <c r="F4" s="261" t="s">
        <v>960</v>
      </c>
      <c r="G4" s="261" t="s">
        <v>3546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5176</v>
      </c>
      <c r="E5" s="261" t="s">
        <v>1143</v>
      </c>
      <c r="F5" s="261" t="s">
        <v>960</v>
      </c>
      <c r="G5" s="261" t="s">
        <v>5456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5177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4833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4331</v>
      </c>
      <c r="D8" s="261" t="s">
        <v>5178</v>
      </c>
      <c r="E8" s="261" t="s">
        <v>4378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2240000</v>
      </c>
      <c r="I10" s="52" t="s">
        <v>5665</v>
      </c>
    </row>
    <row r="11" spans="1:11" hidden="1">
      <c r="A11" s="58">
        <v>10</v>
      </c>
      <c r="B11" s="261" t="s">
        <v>1252</v>
      </c>
      <c r="C11" s="261" t="s">
        <v>4332</v>
      </c>
      <c r="D11" s="332" t="s">
        <v>5180</v>
      </c>
      <c r="E11" s="261" t="s">
        <v>4379</v>
      </c>
      <c r="F11" s="261" t="s">
        <v>34</v>
      </c>
      <c r="G11" s="261" t="s">
        <v>4380</v>
      </c>
      <c r="H11" s="257">
        <f>SUMIF(주문_리스트!D:D,거래처!$B11,주문_리스트!M:M)+SUMIF(주문_리스트!D:D,거래처!B11,주문_리스트!N:N)+60000</f>
        <v>0</v>
      </c>
      <c r="I11" s="52" t="s">
        <v>4705</v>
      </c>
    </row>
    <row r="12" spans="1:11" hidden="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5181</v>
      </c>
      <c r="E13" s="261" t="s">
        <v>3250</v>
      </c>
      <c r="F13" s="261" t="s">
        <v>32</v>
      </c>
      <c r="G13" s="261" t="s">
        <v>3240</v>
      </c>
      <c r="H13" s="257">
        <f>SUMIF(주문_리스트!D:D,거래처!$B13,주문_리스트!M:M)+SUMIF(주문_리스트!D:D,거래처!B13,주문_리스트!N:N)-1320000</f>
        <v>0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3687</v>
      </c>
      <c r="F14" s="261" t="s">
        <v>32</v>
      </c>
      <c r="G14" s="261" t="s">
        <v>3688</v>
      </c>
      <c r="H14" s="257">
        <f>SUMIF(주문_리스트!D:D,거래처!$B14,주문_리스트!M:M)+SUMIF(주문_리스트!D:D,거래처!B14,주문_리스트!N:N)-1280000</f>
        <v>0</v>
      </c>
      <c r="I14" s="52" t="s">
        <v>5327</v>
      </c>
    </row>
    <row r="15" spans="1:11" hidden="1">
      <c r="A15" s="58">
        <v>14</v>
      </c>
      <c r="B15" s="261" t="s">
        <v>1256</v>
      </c>
      <c r="C15" s="261" t="s">
        <v>4333</v>
      </c>
      <c r="D15" s="327"/>
      <c r="E15" s="261" t="s">
        <v>4381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3782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16218000.200000003</v>
      </c>
      <c r="I17" s="52" t="s">
        <v>5665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6880000</v>
      </c>
      <c r="I19" s="52" t="s">
        <v>5665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5184</v>
      </c>
      <c r="E20" s="261" t="s">
        <v>4382</v>
      </c>
      <c r="F20" s="261" t="s">
        <v>32</v>
      </c>
      <c r="G20" s="261" t="s">
        <v>4383</v>
      </c>
      <c r="H20" s="257">
        <f>SUMIF(주문_리스트!D:D,거래처!$B20,주문_리스트!M:M)+SUMIF(주문_리스트!D:D,거래처!B20,주문_리스트!N:N)-10000</f>
        <v>3819999.700000003</v>
      </c>
      <c r="I20" s="52" t="s">
        <v>5665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5628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3433</v>
      </c>
    </row>
    <row r="24" spans="1:13" hidden="1">
      <c r="A24" s="58">
        <v>23</v>
      </c>
      <c r="B24" s="261" t="s">
        <v>1265</v>
      </c>
      <c r="C24" s="261" t="s">
        <v>3313</v>
      </c>
      <c r="D24" s="261" t="s">
        <v>5187</v>
      </c>
      <c r="E24" s="261" t="s">
        <v>3314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1550000</v>
      </c>
      <c r="I26" s="52" t="s">
        <v>5665</v>
      </c>
    </row>
    <row r="27" spans="1:13" hidden="1">
      <c r="A27" s="58">
        <v>26</v>
      </c>
      <c r="B27" s="261" t="s">
        <v>1268</v>
      </c>
      <c r="C27" s="261" t="s">
        <v>4334</v>
      </c>
      <c r="D27" s="329"/>
      <c r="E27" s="261" t="s">
        <v>4384</v>
      </c>
      <c r="F27" s="261" t="s">
        <v>960</v>
      </c>
      <c r="G27" s="261" t="s">
        <v>3376</v>
      </c>
      <c r="H27" s="257">
        <f>SUMIF(주문_리스트!D:D,거래처!$B27,주문_리스트!M:M)+SUMIF(주문_리스트!D:D,거래처!B27,주문_리스트!N:N)</f>
        <v>1550000</v>
      </c>
      <c r="I27" s="52" t="s">
        <v>5444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5190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3782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5653</v>
      </c>
      <c r="G31" s="261" t="s">
        <v>5654</v>
      </c>
      <c r="H31" s="257">
        <f>SUMIF(주문_리스트!D:D,거래처!$B31,주문_리스트!M:M)+SUMIF(주문_리스트!D:D,거래처!B31,주문_리스트!N:N)-1200000</f>
        <v>200000</v>
      </c>
      <c r="I31" s="52" t="s">
        <v>5665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4705</v>
      </c>
    </row>
    <row r="33" spans="1:9" hidden="1">
      <c r="A33" s="58">
        <v>32</v>
      </c>
      <c r="B33" s="261" t="s">
        <v>1270</v>
      </c>
      <c r="C33" s="261" t="s">
        <v>3251</v>
      </c>
      <c r="D33" s="327"/>
      <c r="E33" s="261" t="s">
        <v>3252</v>
      </c>
      <c r="F33" s="261" t="s">
        <v>3253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5358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3017</v>
      </c>
      <c r="H36" s="257">
        <f>SUMIF(주문_리스트!D:D,거래처!$B36,주문_리스트!M:M)+SUMIF(주문_리스트!D:D,거래처!B36,주문_리스트!N:N)-2200000</f>
        <v>0</v>
      </c>
      <c r="I36" s="52" t="s">
        <v>3782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2200000</v>
      </c>
      <c r="I37" s="52" t="s">
        <v>5665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5193</v>
      </c>
      <c r="E38" s="261" t="s">
        <v>3696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5665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  <c r="I43" s="52" t="s">
        <v>5593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5200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  <c r="I49" s="52" t="s">
        <v>5665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3656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5435000</v>
      </c>
      <c r="I54" s="52" t="s">
        <v>5665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1300000</v>
      </c>
      <c r="I57" s="52" t="s">
        <v>4766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3196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5327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3784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3479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5305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5207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4766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5593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3683</v>
      </c>
      <c r="F73" s="261" t="s">
        <v>32</v>
      </c>
      <c r="G73" s="261" t="s">
        <v>3684</v>
      </c>
      <c r="H73" s="257">
        <f>SUMIF(주문_리스트!D:D,거래처!$B73,주문_리스트!M:M)+SUMIF(주문_리스트!D:D,거래처!B73,주문_리스트!N:N)-3100000+1500000</f>
        <v>2900000</v>
      </c>
      <c r="I73" s="52" t="s">
        <v>5665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3741</v>
      </c>
      <c r="H74" s="257">
        <f>SUMIF(주문_리스트!D:D,거래처!$B74,주문_리스트!M:M)+SUMIF(주문_리스트!D:D,거래처!B74,주문_리스트!N:N)-1500000</f>
        <v>1100000</v>
      </c>
      <c r="I74" s="52" t="s">
        <v>5665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 hidden="1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5628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5358</v>
      </c>
    </row>
    <row r="78" spans="1:9" hidden="1">
      <c r="A78" s="58">
        <v>77</v>
      </c>
      <c r="B78" s="261" t="s">
        <v>1306</v>
      </c>
      <c r="C78" s="261" t="s">
        <v>3329</v>
      </c>
      <c r="D78" s="327"/>
      <c r="E78" s="261" t="s">
        <v>3330</v>
      </c>
      <c r="F78" s="261" t="s">
        <v>960</v>
      </c>
      <c r="G78" s="261" t="s">
        <v>3331</v>
      </c>
      <c r="H78" s="257">
        <f>SUMIF(주문_리스트!D:D,거래처!$B78,주문_리스트!M:M)+SUMIF(주문_리스트!D:D,거래처!B78,주문_리스트!N:N)</f>
        <v>0</v>
      </c>
      <c r="I78" s="52" t="s">
        <v>5444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5460000</v>
      </c>
      <c r="I79" s="52" t="s">
        <v>5665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5210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3016</v>
      </c>
      <c r="K81" t="s">
        <v>3324</v>
      </c>
    </row>
    <row r="82" spans="1:11" hidden="1">
      <c r="A82" s="58">
        <v>81</v>
      </c>
      <c r="B82" s="261" t="s">
        <v>1310</v>
      </c>
      <c r="C82" s="261" t="s">
        <v>3303</v>
      </c>
      <c r="D82" s="329"/>
      <c r="E82" s="261" t="s">
        <v>3304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5211</v>
      </c>
      <c r="E84" s="261" t="s">
        <v>3694</v>
      </c>
      <c r="F84" s="261" t="s">
        <v>32</v>
      </c>
      <c r="G84" s="261" t="s">
        <v>3695</v>
      </c>
      <c r="H84" s="257">
        <f>SUMIF(주문_리스트!D:D,거래처!$B84,주문_리스트!M:M)+SUMIF(주문_리스트!D:D,거래처!B84,주문_리스트!N:N)-1100000</f>
        <v>4030000</v>
      </c>
      <c r="I84" s="52" t="s">
        <v>5665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1730000</v>
      </c>
      <c r="I85" s="52" t="s">
        <v>5665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3656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5556</v>
      </c>
      <c r="D89" s="327"/>
      <c r="E89" s="261" t="s">
        <v>1862</v>
      </c>
      <c r="F89" s="261" t="s">
        <v>5650</v>
      </c>
      <c r="G89" s="261" t="s">
        <v>5652</v>
      </c>
      <c r="H89" s="257">
        <f>SUMIF(주문_리스트!D:D,거래처!$B89,주문_리스트!M:M)+SUMIF(주문_리스트!D:D,거래처!B89,주문_리스트!N:N)</f>
        <v>1600000</v>
      </c>
      <c r="I89" s="52" t="s">
        <v>5665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2876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I92" s="52" t="s">
        <v>5665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3782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5216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5665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5217</v>
      </c>
      <c r="E95" s="261" t="s">
        <v>3689</v>
      </c>
      <c r="F95" s="261" t="s">
        <v>32</v>
      </c>
      <c r="G95" s="261" t="s">
        <v>3690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3503</v>
      </c>
      <c r="D96" s="261" t="s">
        <v>5218</v>
      </c>
      <c r="E96" s="261" t="s">
        <v>3504</v>
      </c>
      <c r="F96" s="261" t="s">
        <v>960</v>
      </c>
      <c r="G96" s="261" t="s">
        <v>3505</v>
      </c>
      <c r="H96" s="257">
        <f>SUMIF(주문_리스트!D:D,거래처!$B96,주문_리스트!M:M)+SUMIF(주문_리스트!D:D,거래처!B96,주문_리스트!N:N)</f>
        <v>0</v>
      </c>
      <c r="I96" s="52" t="s">
        <v>5358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5219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2266000</v>
      </c>
      <c r="I97" s="52" t="s">
        <v>5665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5220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3547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5221</v>
      </c>
      <c r="E99" s="261" t="s">
        <v>1052</v>
      </c>
      <c r="F99" s="261" t="s">
        <v>32</v>
      </c>
      <c r="G99" s="261" t="s">
        <v>3409</v>
      </c>
      <c r="H99" s="257">
        <f>SUMIF(주문_리스트!D:D,거래처!$B99,주문_리스트!M:M)+SUMIF(주문_리스트!D:D,거래처!B99,주문_리스트!N:N)</f>
        <v>0</v>
      </c>
      <c r="I99" s="52" t="s">
        <v>5665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5222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2310000</v>
      </c>
      <c r="I100" s="52" t="s">
        <v>5665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5628</v>
      </c>
    </row>
    <row r="102" spans="1:10" hidden="1">
      <c r="A102" s="58">
        <v>101</v>
      </c>
      <c r="B102" s="261" t="s">
        <v>1326</v>
      </c>
      <c r="C102" s="261" t="s">
        <v>4335</v>
      </c>
      <c r="D102" s="261" t="s">
        <v>5224</v>
      </c>
      <c r="E102" s="261" t="s">
        <v>4385</v>
      </c>
      <c r="F102" s="261" t="s">
        <v>32</v>
      </c>
      <c r="G102" s="261" t="s">
        <v>4386</v>
      </c>
      <c r="H102" s="257">
        <f>SUMIF(주문_리스트!D:D,거래처!$B102,주문_리스트!M:M)+SUMIF(주문_리스트!D:D,거래처!B102,주문_리스트!N:N)</f>
        <v>0</v>
      </c>
      <c r="I102" s="52" t="s">
        <v>4766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5444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5227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3759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5228</v>
      </c>
      <c r="E106" s="261" t="s">
        <v>1084</v>
      </c>
      <c r="F106" s="261" t="s">
        <v>960</v>
      </c>
      <c r="G106" s="261" t="s">
        <v>3737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3053</v>
      </c>
      <c r="D107" s="329"/>
      <c r="E107" s="261" t="s">
        <v>3054</v>
      </c>
      <c r="F107" s="261" t="s">
        <v>960</v>
      </c>
      <c r="G107" s="261" t="s">
        <v>3055</v>
      </c>
      <c r="H107" s="257">
        <f>SUMIF(주문_리스트!D:D,거래처!$B107,주문_리스트!M:M)+SUMIF(주문_리스트!D:D,거래처!B107,주문_리스트!N:N)-450000</f>
        <v>0</v>
      </c>
      <c r="I107" s="52" t="s">
        <v>5444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5379</v>
      </c>
      <c r="H108" s="257">
        <f>SUMIF(주문_리스트!D:D,거래처!$B108,주문_리스트!M:M)+SUMIF(주문_리스트!D:D,거래처!B108,주문_리스트!N:N)</f>
        <v>0</v>
      </c>
      <c r="I108" s="52" t="s">
        <v>5628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5665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5554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5554</v>
      </c>
    </row>
    <row r="113" spans="1:10" hidden="1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4833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5665</v>
      </c>
    </row>
    <row r="115" spans="1:10" hidden="1">
      <c r="A115" s="58">
        <v>114</v>
      </c>
      <c r="B115" s="261" t="s">
        <v>3863</v>
      </c>
      <c r="C115" s="261" t="s">
        <v>4336</v>
      </c>
      <c r="D115" s="327"/>
      <c r="E115" s="261" t="s">
        <v>4387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3788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5665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5327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5665</v>
      </c>
    </row>
    <row r="119" spans="1:10" hidden="1">
      <c r="A119" s="58">
        <v>118</v>
      </c>
      <c r="B119" s="261" t="s">
        <v>4337</v>
      </c>
      <c r="C119" s="261" t="s">
        <v>4338</v>
      </c>
      <c r="D119" s="261" t="s">
        <v>5230</v>
      </c>
      <c r="E119" s="261" t="s">
        <v>4388</v>
      </c>
      <c r="F119" s="261" t="s">
        <v>33</v>
      </c>
      <c r="G119" s="261" t="s">
        <v>4389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5444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4967</v>
      </c>
    </row>
    <row r="125" spans="1:10" hidden="1">
      <c r="A125" s="58">
        <v>124</v>
      </c>
      <c r="B125" s="261" t="s">
        <v>4817</v>
      </c>
      <c r="C125" s="261" t="s">
        <v>4818</v>
      </c>
      <c r="D125" s="332" t="s">
        <v>5232</v>
      </c>
      <c r="E125" s="261" t="s">
        <v>4819</v>
      </c>
      <c r="F125" s="261" t="s">
        <v>960</v>
      </c>
      <c r="G125" s="261" t="s">
        <v>4820</v>
      </c>
      <c r="H125" s="257">
        <f>SUMIF(주문_리스트!D:D,거래처!$B125,주문_리스트!M:M)+SUMIF(주문_리스트!D:D,거래처!B125,주문_리스트!N:N)-4755000</f>
        <v>0</v>
      </c>
      <c r="I125" s="52" t="s">
        <v>5554</v>
      </c>
    </row>
    <row r="126" spans="1:10" hidden="1">
      <c r="A126" s="58">
        <v>125</v>
      </c>
      <c r="B126" s="261" t="s">
        <v>1793</v>
      </c>
      <c r="C126" s="261" t="s">
        <v>3023</v>
      </c>
      <c r="D126" s="327"/>
      <c r="E126" s="261" t="s">
        <v>3024</v>
      </c>
      <c r="F126" s="261" t="s">
        <v>960</v>
      </c>
      <c r="G126" s="261" t="s">
        <v>3025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5143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4390</v>
      </c>
      <c r="H129" s="257">
        <f>SUMIF(주문_리스트!D:D,거래처!$B129,주문_리스트!M:M)+SUMIF(주문_리스트!D:D,거래처!B129,주문_리스트!N:N)</f>
        <v>0</v>
      </c>
      <c r="I129" s="52" t="s">
        <v>4861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3433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5233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3229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5234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3522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3888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4339</v>
      </c>
      <c r="C140" s="261" t="s">
        <v>4340</v>
      </c>
      <c r="D140" s="327"/>
      <c r="E140" s="261" t="s">
        <v>4391</v>
      </c>
      <c r="F140" s="261" t="s">
        <v>32</v>
      </c>
      <c r="G140" s="261" t="s">
        <v>4392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5235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2877</v>
      </c>
      <c r="D145" s="261" t="s">
        <v>5649</v>
      </c>
      <c r="E145" s="261" t="s">
        <v>2878</v>
      </c>
      <c r="F145" s="261" t="s">
        <v>5650</v>
      </c>
      <c r="G145" s="261" t="s">
        <v>5651</v>
      </c>
      <c r="H145" s="257">
        <f>SUMIF(주문_리스트!D:D,거래처!$B145,주문_리스트!M:M)+SUMIF(주문_리스트!D:D,거래처!B145,주문_리스트!N:N)</f>
        <v>1155000</v>
      </c>
      <c r="I145" s="52" t="s">
        <v>5665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5236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3685</v>
      </c>
      <c r="F148" s="261" t="s">
        <v>32</v>
      </c>
      <c r="G148" s="261" t="s">
        <v>3686</v>
      </c>
      <c r="H148" s="257">
        <f>SUMIF(주문_리스트!D:D,거래처!$B148,주문_리스트!M:M)+SUMIF(주문_리스트!D:D,거래처!B148,주문_리스트!N:N)</f>
        <v>0</v>
      </c>
      <c r="I148" s="52" t="s">
        <v>5628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5593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5665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5237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5238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3010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5239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3656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3182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5240</v>
      </c>
      <c r="E158" s="261" t="s">
        <v>2801</v>
      </c>
      <c r="F158" s="261" t="s">
        <v>1161</v>
      </c>
      <c r="G158" s="261" t="s">
        <v>2810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2819</v>
      </c>
      <c r="C160" s="261" t="s">
        <v>2820</v>
      </c>
      <c r="D160" s="327"/>
      <c r="E160" s="261" t="s">
        <v>2821</v>
      </c>
      <c r="F160" s="261" t="s">
        <v>960</v>
      </c>
      <c r="G160" s="261" t="s">
        <v>2822</v>
      </c>
      <c r="H160" s="257">
        <f>SUMIF(주문_리스트!D:D,거래처!$B160,주문_리스트!M:M)+SUMIF(주문_리스트!D:D,거래처!B160,주문_리스트!N:N)</f>
        <v>0</v>
      </c>
      <c r="I160" s="52" t="s">
        <v>4967</v>
      </c>
    </row>
    <row r="161" spans="1:9" hidden="1">
      <c r="A161" s="58">
        <v>160</v>
      </c>
      <c r="B161" s="261" t="s">
        <v>2825</v>
      </c>
      <c r="C161" s="261" t="s">
        <v>2826</v>
      </c>
      <c r="D161" s="261" t="s">
        <v>5241</v>
      </c>
      <c r="E161" s="261" t="s">
        <v>2827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2845</v>
      </c>
      <c r="C162" s="261" t="s">
        <v>2846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2859</v>
      </c>
      <c r="C163" s="261" t="s">
        <v>2860</v>
      </c>
      <c r="D163" s="327"/>
      <c r="E163" s="261" t="s">
        <v>2861</v>
      </c>
      <c r="F163" s="261" t="s">
        <v>970</v>
      </c>
      <c r="G163" s="261" t="s">
        <v>2862</v>
      </c>
      <c r="H163" s="257">
        <f>SUMIF(주문_리스트!D:D,거래처!$B163,주문_리스트!M:M)+SUMIF(주문_리스트!D:D,거래처!B163,주문_리스트!N:N)</f>
        <v>0</v>
      </c>
      <c r="I163" s="52" t="s">
        <v>2876</v>
      </c>
    </row>
    <row r="164" spans="1:9" hidden="1">
      <c r="A164" s="58">
        <v>163</v>
      </c>
      <c r="B164" s="261" t="s">
        <v>2864</v>
      </c>
      <c r="C164" s="261" t="s">
        <v>2865</v>
      </c>
      <c r="D164" s="327"/>
      <c r="E164" s="261" t="s">
        <v>2866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2871</v>
      </c>
      <c r="C165" s="261" t="s">
        <v>2860</v>
      </c>
      <c r="D165" s="327"/>
      <c r="E165" s="261" t="s">
        <v>2861</v>
      </c>
      <c r="F165" s="261" t="s">
        <v>970</v>
      </c>
      <c r="G165" s="261" t="s">
        <v>2862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2892</v>
      </c>
      <c r="C166" s="261" t="s">
        <v>2893</v>
      </c>
      <c r="D166" s="329"/>
      <c r="E166" s="261" t="s">
        <v>2894</v>
      </c>
      <c r="F166" s="261" t="s">
        <v>960</v>
      </c>
      <c r="G166" s="261" t="s">
        <v>2895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2949</v>
      </c>
      <c r="C167" s="261" t="s">
        <v>2950</v>
      </c>
      <c r="D167" s="327"/>
      <c r="E167" s="261" t="s">
        <v>2951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2957</v>
      </c>
      <c r="C168" s="261" t="s">
        <v>2958</v>
      </c>
      <c r="D168" s="327"/>
      <c r="E168" s="261" t="s">
        <v>2959</v>
      </c>
      <c r="F168" s="261" t="s">
        <v>970</v>
      </c>
      <c r="G168" s="261" t="s">
        <v>2960</v>
      </c>
      <c r="H168" s="257">
        <f>SUMIF(주문_리스트!D:D,거래처!$B168,주문_리스트!M:M)+SUMIF(주문_리스트!D:D,거래처!B168,주문_리스트!N:N)</f>
        <v>0</v>
      </c>
      <c r="I168" s="52" t="s">
        <v>3010</v>
      </c>
    </row>
    <row r="169" spans="1:9" hidden="1">
      <c r="A169" s="58">
        <v>168</v>
      </c>
      <c r="B169" s="261" t="s">
        <v>3004</v>
      </c>
      <c r="C169" s="261" t="s">
        <v>3005</v>
      </c>
      <c r="D169" s="327"/>
      <c r="E169" s="261" t="s">
        <v>3006</v>
      </c>
      <c r="F169" s="261" t="s">
        <v>970</v>
      </c>
      <c r="G169" s="261" t="s">
        <v>3007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3046</v>
      </c>
      <c r="C170" s="261" t="s">
        <v>3047</v>
      </c>
      <c r="D170" s="329"/>
      <c r="E170" s="261" t="s">
        <v>3048</v>
      </c>
      <c r="F170" s="261" t="s">
        <v>960</v>
      </c>
      <c r="G170" s="261" t="s">
        <v>3049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3075</v>
      </c>
      <c r="C171" s="261" t="s">
        <v>3076</v>
      </c>
      <c r="D171" s="329"/>
      <c r="E171" s="261" t="s">
        <v>3077</v>
      </c>
      <c r="F171" s="261" t="s">
        <v>970</v>
      </c>
      <c r="G171" s="261" t="s">
        <v>3078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3107</v>
      </c>
      <c r="C172" s="261" t="s">
        <v>3108</v>
      </c>
      <c r="D172" s="329"/>
      <c r="E172" s="261" t="s">
        <v>3109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3111</v>
      </c>
      <c r="C173" s="261" t="s">
        <v>3112</v>
      </c>
      <c r="D173" s="327"/>
      <c r="E173" s="261" t="s">
        <v>3113</v>
      </c>
      <c r="F173" s="261" t="s">
        <v>32</v>
      </c>
      <c r="G173" s="261" t="s">
        <v>3118</v>
      </c>
      <c r="H173" s="257">
        <f>SUMIF(주문_리스트!D:D,거래처!$B173,주문_리스트!M:M)+SUMIF(주문_리스트!D:D,거래처!B173,주문_리스트!N:N)</f>
        <v>0</v>
      </c>
      <c r="I173" s="52" t="s">
        <v>5327</v>
      </c>
    </row>
    <row r="174" spans="1:9" hidden="1">
      <c r="A174" s="58">
        <v>173</v>
      </c>
      <c r="B174" s="261" t="s">
        <v>3133</v>
      </c>
      <c r="C174" s="261" t="s">
        <v>3134</v>
      </c>
      <c r="D174" s="261" t="s">
        <v>5242</v>
      </c>
      <c r="E174" s="261" t="s">
        <v>3135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3186</v>
      </c>
      <c r="C175" s="261" t="s">
        <v>3187</v>
      </c>
      <c r="D175" s="327"/>
      <c r="E175" s="261" t="s">
        <v>3188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3634</v>
      </c>
      <c r="C176" s="261" t="s">
        <v>3635</v>
      </c>
      <c r="D176" s="327"/>
      <c r="E176" s="261" t="s">
        <v>3636</v>
      </c>
      <c r="F176" s="261" t="s">
        <v>33</v>
      </c>
      <c r="G176" s="261" t="s">
        <v>3636</v>
      </c>
      <c r="H176" s="257">
        <f>SUMIF(주문_리스트!D:D,거래처!$B176,주문_리스트!M:M)+SUMIF(주문_리스트!D:D,거래처!B176,주문_리스트!N:N)</f>
        <v>0</v>
      </c>
      <c r="I176" s="52" t="s">
        <v>5358</v>
      </c>
    </row>
    <row r="177" spans="1:9" hidden="1">
      <c r="A177" s="58">
        <v>176</v>
      </c>
      <c r="B177" s="261" t="s">
        <v>3214</v>
      </c>
      <c r="C177" s="261" t="s">
        <v>3215</v>
      </c>
      <c r="D177" s="332" t="s">
        <v>5243</v>
      </c>
      <c r="E177" s="261" t="s">
        <v>3216</v>
      </c>
      <c r="F177" s="261" t="s">
        <v>970</v>
      </c>
      <c r="G177" s="261" t="s">
        <v>3217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3273</v>
      </c>
      <c r="C178" s="261" t="s">
        <v>3274</v>
      </c>
      <c r="D178" s="327"/>
      <c r="E178" s="261" t="s">
        <v>3275</v>
      </c>
      <c r="F178" s="261" t="s">
        <v>32</v>
      </c>
      <c r="G178" s="261" t="s">
        <v>3276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3325</v>
      </c>
      <c r="C179" s="261" t="s">
        <v>3326</v>
      </c>
      <c r="D179" s="327"/>
      <c r="E179" s="261" t="s">
        <v>3327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3372</v>
      </c>
      <c r="C180" s="261" t="s">
        <v>3373</v>
      </c>
      <c r="D180" s="329"/>
      <c r="E180" s="261" t="s">
        <v>3374</v>
      </c>
      <c r="F180" s="261" t="s">
        <v>32</v>
      </c>
      <c r="G180" s="261" t="s">
        <v>3375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3378</v>
      </c>
      <c r="C181" s="261" t="s">
        <v>3379</v>
      </c>
      <c r="D181" s="327"/>
      <c r="E181" s="261" t="s">
        <v>3380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4967</v>
      </c>
    </row>
    <row r="182" spans="1:9" hidden="1">
      <c r="A182" s="58">
        <v>181</v>
      </c>
      <c r="B182" s="261" t="s">
        <v>3382</v>
      </c>
      <c r="C182" s="261" t="s">
        <v>3383</v>
      </c>
      <c r="D182" s="329"/>
      <c r="E182" s="261" t="s">
        <v>3384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3658</v>
      </c>
      <c r="C183" s="261" t="s">
        <v>3659</v>
      </c>
      <c r="D183" s="261" t="s">
        <v>5244</v>
      </c>
      <c r="E183" s="261" t="s">
        <v>3660</v>
      </c>
      <c r="F183" s="261" t="s">
        <v>32</v>
      </c>
      <c r="G183" s="261" t="s">
        <v>3661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3418</v>
      </c>
      <c r="C184" s="261" t="s">
        <v>3419</v>
      </c>
      <c r="D184" s="327"/>
      <c r="E184" s="261" t="s">
        <v>3421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3482</v>
      </c>
      <c r="C185" s="261" t="s">
        <v>3483</v>
      </c>
      <c r="D185" s="327"/>
      <c r="E185" s="261" t="s">
        <v>3484</v>
      </c>
      <c r="F185" s="261" t="s">
        <v>960</v>
      </c>
      <c r="G185" s="261" t="s">
        <v>3485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3534</v>
      </c>
      <c r="C186" s="261" t="s">
        <v>3535</v>
      </c>
      <c r="D186" s="261" t="s">
        <v>5245</v>
      </c>
      <c r="E186" s="261" t="s">
        <v>3536</v>
      </c>
      <c r="F186" s="261" t="s">
        <v>1161</v>
      </c>
      <c r="G186" s="261" t="s">
        <v>3533</v>
      </c>
      <c r="H186" s="257">
        <f>SUMIF(주문_리스트!D:D,거래처!$B186,주문_리스트!M:M)+SUMIF(주문_리스트!D:D,거래처!B186,주문_리스트!N:N)-2100000</f>
        <v>0</v>
      </c>
    </row>
    <row r="187" spans="1:9" hidden="1">
      <c r="A187" s="58">
        <v>186</v>
      </c>
      <c r="B187" s="261" t="s">
        <v>3621</v>
      </c>
      <c r="C187" s="261" t="s">
        <v>3622</v>
      </c>
      <c r="D187" s="327"/>
      <c r="E187" s="261" t="s">
        <v>3623</v>
      </c>
      <c r="F187" s="261" t="s">
        <v>1161</v>
      </c>
      <c r="G187" s="261" t="s">
        <v>3624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3709</v>
      </c>
      <c r="C188" s="261" t="s">
        <v>3710</v>
      </c>
      <c r="D188" s="261" t="s">
        <v>5246</v>
      </c>
      <c r="E188" s="261" t="s">
        <v>3711</v>
      </c>
      <c r="F188" s="261" t="s">
        <v>1161</v>
      </c>
      <c r="G188" s="261" t="s">
        <v>3711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3773</v>
      </c>
      <c r="C189" s="261" t="s">
        <v>3774</v>
      </c>
      <c r="D189" s="327"/>
      <c r="E189" s="261" t="s">
        <v>3775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3856</v>
      </c>
      <c r="C190" s="261" t="s">
        <v>4341</v>
      </c>
      <c r="D190" s="327"/>
      <c r="E190" s="261" t="s">
        <v>4393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3857</v>
      </c>
      <c r="C191" s="261" t="s">
        <v>4342</v>
      </c>
      <c r="D191" s="329"/>
      <c r="E191" s="261" t="s">
        <v>4394</v>
      </c>
      <c r="F191" s="261" t="s">
        <v>970</v>
      </c>
      <c r="G191" s="261" t="s">
        <v>4395</v>
      </c>
      <c r="H191" s="257">
        <f>SUMIF(주문_리스트!D:D,거래처!$B191,주문_리스트!M:M)+SUMIF(주문_리스트!D:D,거래처!B191,주문_리스트!N:N)</f>
        <v>0</v>
      </c>
      <c r="I191" s="52" t="s">
        <v>4967</v>
      </c>
    </row>
    <row r="192" spans="1:9" hidden="1">
      <c r="A192" s="58">
        <v>191</v>
      </c>
      <c r="B192" s="261" t="s">
        <v>3858</v>
      </c>
      <c r="C192" s="261" t="s">
        <v>4343</v>
      </c>
      <c r="D192" s="327"/>
      <c r="E192" s="261" t="s">
        <v>4396</v>
      </c>
      <c r="F192" s="261" t="s">
        <v>960</v>
      </c>
      <c r="G192" s="261" t="s">
        <v>4397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3859</v>
      </c>
      <c r="C193" s="261" t="s">
        <v>4344</v>
      </c>
      <c r="D193" s="327"/>
      <c r="E193" s="261" t="s">
        <v>4398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4345</v>
      </c>
      <c r="C194" s="261" t="s">
        <v>4346</v>
      </c>
      <c r="D194" s="327"/>
      <c r="E194" s="261" t="s">
        <v>4399</v>
      </c>
      <c r="F194" s="261" t="s">
        <v>34</v>
      </c>
      <c r="G194" s="261" t="s">
        <v>4400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3865</v>
      </c>
      <c r="C195" s="261" t="s">
        <v>4347</v>
      </c>
      <c r="D195" s="261" t="s">
        <v>5247</v>
      </c>
      <c r="E195" s="261" t="s">
        <v>4401</v>
      </c>
      <c r="F195" s="261" t="s">
        <v>960</v>
      </c>
      <c r="G195" s="261" t="s">
        <v>4402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3864</v>
      </c>
      <c r="C196" s="261" t="s">
        <v>4348</v>
      </c>
      <c r="D196" s="327"/>
      <c r="E196" s="261" t="s">
        <v>4403</v>
      </c>
      <c r="F196" s="261" t="s">
        <v>1161</v>
      </c>
      <c r="G196" s="261" t="s">
        <v>4404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3866</v>
      </c>
      <c r="C197" s="261" t="s">
        <v>4349</v>
      </c>
      <c r="D197" s="327"/>
      <c r="E197" s="261" t="s">
        <v>4405</v>
      </c>
      <c r="F197" s="261" t="s">
        <v>960</v>
      </c>
      <c r="G197" s="261" t="s">
        <v>4406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3867</v>
      </c>
      <c r="C198" s="261" t="s">
        <v>4350</v>
      </c>
      <c r="D198" s="327"/>
      <c r="E198" s="261" t="s">
        <v>4407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3869</v>
      </c>
      <c r="C199" s="261" t="s">
        <v>4351</v>
      </c>
      <c r="D199" s="327"/>
      <c r="E199" s="261" t="s">
        <v>4408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3873</v>
      </c>
      <c r="C200" s="261" t="s">
        <v>4352</v>
      </c>
      <c r="D200" s="261" t="s">
        <v>5248</v>
      </c>
      <c r="E200" s="261" t="s">
        <v>4409</v>
      </c>
      <c r="F200" s="261" t="s">
        <v>960</v>
      </c>
      <c r="G200" s="261" t="s">
        <v>4410</v>
      </c>
      <c r="H200" s="257">
        <f>SUMIF(주문_리스트!D:D,거래처!$B200,주문_리스트!M:M)+SUMIF(주문_리스트!D:D,거래처!B200,주문_리스트!N:N)</f>
        <v>0</v>
      </c>
    </row>
    <row r="201" spans="1:9" hidden="1">
      <c r="A201" s="58">
        <v>201</v>
      </c>
      <c r="B201" s="261" t="s">
        <v>3876</v>
      </c>
      <c r="C201" s="261" t="s">
        <v>4353</v>
      </c>
      <c r="D201" s="261" t="s">
        <v>5249</v>
      </c>
      <c r="E201" s="261" t="s">
        <v>4411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4967</v>
      </c>
    </row>
    <row r="202" spans="1:9" hidden="1">
      <c r="A202" s="58">
        <v>202</v>
      </c>
      <c r="B202" s="261" t="s">
        <v>4354</v>
      </c>
      <c r="C202" s="261" t="s">
        <v>4355</v>
      </c>
      <c r="D202" s="261" t="s">
        <v>5250</v>
      </c>
      <c r="E202" s="261" t="s">
        <v>4412</v>
      </c>
      <c r="F202" s="261" t="s">
        <v>4681</v>
      </c>
      <c r="G202" s="261" t="s">
        <v>4680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3884</v>
      </c>
      <c r="C203" s="261" t="s">
        <v>4356</v>
      </c>
      <c r="D203" s="329"/>
      <c r="E203" s="261" t="s">
        <v>4413</v>
      </c>
      <c r="F203" s="261" t="s">
        <v>960</v>
      </c>
      <c r="G203" s="261" t="s">
        <v>4414</v>
      </c>
      <c r="H203" s="257">
        <f>SUMIF(주문_리스트!D:D,거래처!$B203,주문_리스트!M:M)+SUMIF(주문_리스트!D:D,거래처!B203,주문_리스트!N:N)</f>
        <v>0</v>
      </c>
      <c r="I203" s="52" t="s">
        <v>5593</v>
      </c>
    </row>
    <row r="204" spans="1:9" hidden="1">
      <c r="A204" s="58">
        <v>204</v>
      </c>
      <c r="B204" s="261" t="s">
        <v>3455</v>
      </c>
      <c r="C204" s="261" t="s">
        <v>4357</v>
      </c>
      <c r="D204" s="327"/>
      <c r="E204" s="261" t="s">
        <v>4415</v>
      </c>
      <c r="F204" s="261" t="s">
        <v>960</v>
      </c>
      <c r="G204" s="261" t="s">
        <v>4416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3877</v>
      </c>
      <c r="C205" s="261" t="s">
        <v>5146</v>
      </c>
      <c r="D205" s="329"/>
      <c r="E205" s="261" t="s">
        <v>4417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5170</v>
      </c>
    </row>
    <row r="206" spans="1:9" hidden="1">
      <c r="A206" s="58">
        <v>206</v>
      </c>
      <c r="B206" s="261" t="s">
        <v>4358</v>
      </c>
      <c r="C206" s="261" t="s">
        <v>4359</v>
      </c>
      <c r="D206" s="327"/>
      <c r="E206" s="261" t="s">
        <v>4418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3878</v>
      </c>
      <c r="C207" s="261" t="s">
        <v>4360</v>
      </c>
      <c r="D207" s="327"/>
      <c r="E207" s="261" t="s">
        <v>4419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4361</v>
      </c>
      <c r="C208" s="261" t="s">
        <v>4362</v>
      </c>
      <c r="D208" s="329"/>
      <c r="E208" s="261" t="s">
        <v>4420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3880</v>
      </c>
      <c r="C209" s="261" t="s">
        <v>4363</v>
      </c>
      <c r="D209" s="329"/>
      <c r="E209" s="261" t="s">
        <v>4421</v>
      </c>
      <c r="F209" s="261" t="s">
        <v>960</v>
      </c>
      <c r="G209" s="261" t="s">
        <v>4422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3881</v>
      </c>
      <c r="C210" s="261" t="s">
        <v>4364</v>
      </c>
      <c r="D210" s="327"/>
      <c r="E210" s="261" t="s">
        <v>4423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3882</v>
      </c>
      <c r="C211" s="261" t="s">
        <v>4365</v>
      </c>
      <c r="D211" s="327"/>
      <c r="E211" s="261" t="s">
        <v>4424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3883</v>
      </c>
      <c r="C212" s="261" t="s">
        <v>4366</v>
      </c>
      <c r="D212" s="261" t="s">
        <v>5251</v>
      </c>
      <c r="E212" s="261" t="s">
        <v>4425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3885</v>
      </c>
      <c r="C213" s="261" t="s">
        <v>4367</v>
      </c>
      <c r="D213" s="329"/>
      <c r="E213" s="261" t="s">
        <v>4426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3886</v>
      </c>
      <c r="C214" s="261" t="s">
        <v>4368</v>
      </c>
      <c r="D214" s="329"/>
      <c r="E214" s="261" t="s">
        <v>4427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4369</v>
      </c>
      <c r="C215" s="261" t="s">
        <v>4370</v>
      </c>
      <c r="D215" s="329"/>
      <c r="E215" s="261" t="s">
        <v>4428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4371</v>
      </c>
      <c r="D216" s="329"/>
      <c r="E216" s="261" t="s">
        <v>4429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4372</v>
      </c>
      <c r="C217" s="261" t="s">
        <v>4373</v>
      </c>
      <c r="D217" s="329"/>
      <c r="E217" s="261" t="s">
        <v>4430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4162</v>
      </c>
      <c r="C218" s="261" t="s">
        <v>4374</v>
      </c>
      <c r="D218" s="261" t="s">
        <v>5252</v>
      </c>
      <c r="E218" s="261" t="s">
        <v>4431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4273</v>
      </c>
      <c r="C219" s="261" t="s">
        <v>4375</v>
      </c>
      <c r="D219" s="329"/>
      <c r="E219" s="261" t="s">
        <v>4432</v>
      </c>
      <c r="F219" s="261" t="s">
        <v>1161</v>
      </c>
      <c r="G219" s="261" t="s">
        <v>4432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4274</v>
      </c>
      <c r="C220" s="261" t="s">
        <v>4376</v>
      </c>
      <c r="D220" s="327"/>
      <c r="E220" s="261" t="s">
        <v>4433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4967</v>
      </c>
    </row>
    <row r="221" spans="1:9" hidden="1">
      <c r="A221" s="58">
        <v>221</v>
      </c>
      <c r="B221" s="261" t="s">
        <v>4275</v>
      </c>
      <c r="C221" s="261" t="s">
        <v>4377</v>
      </c>
      <c r="D221" s="327"/>
      <c r="E221" s="261" t="s">
        <v>4434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4502</v>
      </c>
      <c r="C222" s="261" t="s">
        <v>4503</v>
      </c>
      <c r="D222" s="327"/>
      <c r="E222" s="261" t="s">
        <v>4504</v>
      </c>
      <c r="F222" s="261" t="s">
        <v>960</v>
      </c>
      <c r="G222" s="261" t="s">
        <v>4505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4506</v>
      </c>
      <c r="C223" s="261" t="s">
        <v>4507</v>
      </c>
      <c r="D223" s="329"/>
      <c r="E223" s="261" t="s">
        <v>4508</v>
      </c>
      <c r="F223" s="261" t="s">
        <v>4531</v>
      </c>
      <c r="G223" s="261" t="s">
        <v>4532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4636</v>
      </c>
      <c r="C224" s="261" t="s">
        <v>4637</v>
      </c>
      <c r="D224" s="261" t="s">
        <v>5253</v>
      </c>
      <c r="E224" s="261" t="s">
        <v>4638</v>
      </c>
      <c r="F224" s="261" t="s">
        <v>4639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4664</v>
      </c>
      <c r="C225" s="261" t="s">
        <v>4665</v>
      </c>
      <c r="D225" s="327"/>
      <c r="E225" s="261" t="s">
        <v>4666</v>
      </c>
      <c r="F225" s="261" t="s">
        <v>1161</v>
      </c>
      <c r="G225" s="261" t="s">
        <v>4666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4689</v>
      </c>
      <c r="C226" s="261" t="s">
        <v>4690</v>
      </c>
      <c r="D226" s="261" t="s">
        <v>5254</v>
      </c>
      <c r="E226" s="261" t="s">
        <v>4691</v>
      </c>
      <c r="F226" s="261" t="s">
        <v>1161</v>
      </c>
      <c r="G226" s="261" t="s">
        <v>4691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4721</v>
      </c>
      <c r="C227" s="261" t="s">
        <v>4722</v>
      </c>
      <c r="D227" s="327"/>
      <c r="E227" s="261" t="s">
        <v>4723</v>
      </c>
      <c r="F227" s="261" t="s">
        <v>4724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4757</v>
      </c>
      <c r="C228" s="261" t="s">
        <v>4758</v>
      </c>
      <c r="D228" s="327"/>
      <c r="E228" s="261" t="s">
        <v>4759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4766</v>
      </c>
    </row>
    <row r="229" spans="1:9" hidden="1">
      <c r="A229" s="58">
        <v>229</v>
      </c>
      <c r="B229" s="261" t="s">
        <v>4779</v>
      </c>
      <c r="C229" s="261" t="s">
        <v>4333</v>
      </c>
      <c r="D229" s="261" t="s">
        <v>5255</v>
      </c>
      <c r="E229" s="261" t="s">
        <v>4780</v>
      </c>
      <c r="F229" s="261" t="s">
        <v>960</v>
      </c>
      <c r="G229" s="261" t="s">
        <v>4781</v>
      </c>
      <c r="H229" s="257">
        <f>SUMIF(주문_리스트!D:D,거래처!$B229,주문_리스트!M:M)+SUMIF(주문_리스트!D:D,거래처!B229,주문_리스트!N:N)</f>
        <v>0</v>
      </c>
      <c r="I229" s="52" t="s">
        <v>4967</v>
      </c>
    </row>
    <row r="230" spans="1:9" hidden="1">
      <c r="A230" s="58">
        <v>230</v>
      </c>
      <c r="B230" s="261" t="s">
        <v>5166</v>
      </c>
      <c r="C230" s="261" t="s">
        <v>4872</v>
      </c>
      <c r="D230" s="327"/>
      <c r="E230" s="261" t="s">
        <v>4873</v>
      </c>
      <c r="F230" s="261" t="s">
        <v>960</v>
      </c>
      <c r="G230" s="261" t="s">
        <v>4874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4924</v>
      </c>
      <c r="C231" s="261" t="s">
        <v>4925</v>
      </c>
      <c r="D231" s="327"/>
      <c r="E231" s="261" t="s">
        <v>4926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4927</v>
      </c>
      <c r="C232" s="261" t="s">
        <v>4928</v>
      </c>
      <c r="D232" s="329"/>
      <c r="E232" s="261" t="s">
        <v>4929</v>
      </c>
      <c r="F232" s="261" t="s">
        <v>960</v>
      </c>
      <c r="G232" s="261" t="s">
        <v>4930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5055</v>
      </c>
      <c r="C233" s="261" t="s">
        <v>5056</v>
      </c>
      <c r="D233" s="329"/>
      <c r="E233" s="261" t="s">
        <v>5057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5279</v>
      </c>
      <c r="C234" s="261" t="s">
        <v>5280</v>
      </c>
      <c r="E234" s="261" t="s">
        <v>5281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5294</v>
      </c>
      <c r="C235" s="261" t="s">
        <v>5295</v>
      </c>
      <c r="E235" s="261" t="s">
        <v>5296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5301</v>
      </c>
      <c r="C236" s="261" t="s">
        <v>5302</v>
      </c>
      <c r="E236" s="261" t="s">
        <v>5303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5315</v>
      </c>
      <c r="C237" s="261" t="s">
        <v>5316</v>
      </c>
      <c r="E237" s="261" t="s">
        <v>5317</v>
      </c>
      <c r="F237" s="261" t="s">
        <v>960</v>
      </c>
      <c r="G237" s="261" t="s">
        <v>5318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5328</v>
      </c>
      <c r="C238" s="261" t="s">
        <v>5329</v>
      </c>
      <c r="E238" s="261" t="s">
        <v>5330</v>
      </c>
      <c r="F238" s="261" t="s">
        <v>1161</v>
      </c>
      <c r="G238" s="261" t="s">
        <v>5330</v>
      </c>
      <c r="H238" s="257">
        <f>SUMIF(주문_리스트!D:D,거래처!$B238,주문_리스트!M:M)+SUMIF(주문_리스트!D:D,거래처!B238,주문_리스트!N:N)</f>
        <v>0</v>
      </c>
    </row>
    <row r="239" spans="1:9" hidden="1">
      <c r="H239" s="257">
        <f>SUMIF(주문_리스트!D:D,거래처!$B239,주문_리스트!M:M)+SUMIF(주문_리스트!D:D,거래처!B239,주문_리스트!N:N)</f>
        <v>0</v>
      </c>
    </row>
    <row r="240" spans="1:9" hidden="1"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3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311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5098</v>
      </c>
      <c r="C3" s="280" t="s">
        <v>5098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5105</v>
      </c>
      <c r="C5" s="280" t="s">
        <v>1701</v>
      </c>
      <c r="D5" s="280" t="s">
        <v>5105</v>
      </c>
      <c r="E5" s="52">
        <v>650000</v>
      </c>
      <c r="G5"/>
      <c r="H5" s="281"/>
    </row>
    <row r="6" spans="1:10">
      <c r="A6">
        <v>8</v>
      </c>
      <c r="B6" s="280" t="s">
        <v>3735</v>
      </c>
      <c r="C6" s="280" t="s">
        <v>1125</v>
      </c>
      <c r="D6" s="280" t="s">
        <v>3735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2850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4102</v>
      </c>
      <c r="C12" s="280" t="s">
        <v>1616</v>
      </c>
      <c r="D12" s="280" t="s">
        <v>4102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5106</v>
      </c>
      <c r="C15" s="280" t="s">
        <v>5106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4435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4220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5172</v>
      </c>
      <c r="D25" s="280" t="s">
        <v>5171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5100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4436</v>
      </c>
      <c r="C37" s="280" t="s">
        <v>4437</v>
      </c>
      <c r="D37" s="280" t="s">
        <v>4436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5102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4517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4438</v>
      </c>
      <c r="C75" s="280" t="s">
        <v>2670</v>
      </c>
      <c r="D75" s="280" t="s">
        <v>4438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5099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4439</v>
      </c>
      <c r="C78" s="280" t="s">
        <v>1681</v>
      </c>
      <c r="D78" s="280" t="s">
        <v>4439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4440</v>
      </c>
      <c r="C79" s="280" t="s">
        <v>1682</v>
      </c>
      <c r="D79" s="280" t="s">
        <v>4440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3895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3286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4441</v>
      </c>
      <c r="C87" s="280" t="s">
        <v>4442</v>
      </c>
      <c r="D87" s="280" t="s">
        <v>4441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5101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4443</v>
      </c>
      <c r="C110" s="280" t="s">
        <v>4444</v>
      </c>
      <c r="D110" s="280" t="s">
        <v>4443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4445</v>
      </c>
      <c r="C111" s="280" t="s">
        <v>4446</v>
      </c>
      <c r="D111" s="280" t="s">
        <v>4445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3736</v>
      </c>
      <c r="C128" s="280" t="s">
        <v>2619</v>
      </c>
      <c r="D128" s="280" t="s">
        <v>3736</v>
      </c>
      <c r="E128" s="52">
        <v>1200000</v>
      </c>
      <c r="G128"/>
    </row>
    <row r="129" spans="1:8">
      <c r="A129">
        <v>139</v>
      </c>
      <c r="B129" s="280" t="s">
        <v>3486</v>
      </c>
      <c r="C129" s="280" t="s">
        <v>2617</v>
      </c>
      <c r="D129" s="280" t="s">
        <v>3486</v>
      </c>
      <c r="E129" s="52">
        <v>1000000</v>
      </c>
      <c r="G129"/>
    </row>
    <row r="130" spans="1:8">
      <c r="A130">
        <v>140</v>
      </c>
      <c r="B130" s="280" t="s">
        <v>4042</v>
      </c>
      <c r="C130" s="280" t="s">
        <v>4041</v>
      </c>
      <c r="D130" s="280" t="s">
        <v>4042</v>
      </c>
      <c r="E130" s="280" t="s">
        <v>5078</v>
      </c>
      <c r="G130"/>
      <c r="H130" s="334" t="s">
        <v>5082</v>
      </c>
    </row>
    <row r="131" spans="1:8">
      <c r="A131">
        <v>141</v>
      </c>
      <c r="B131" s="280" t="s">
        <v>1863</v>
      </c>
      <c r="C131" s="280" t="s">
        <v>4447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4448</v>
      </c>
      <c r="C134" s="280" t="s">
        <v>2159</v>
      </c>
      <c r="D134" s="280" t="s">
        <v>4448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3662</v>
      </c>
      <c r="C137" s="280" t="s">
        <v>2617</v>
      </c>
      <c r="D137" s="280" t="s">
        <v>3662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3487</v>
      </c>
      <c r="C141" s="280" t="s">
        <v>2453</v>
      </c>
      <c r="D141" s="280" t="s">
        <v>3487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4449</v>
      </c>
      <c r="C151" s="280" t="s">
        <v>2217</v>
      </c>
      <c r="D151" s="280" t="s">
        <v>4449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2997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2816</v>
      </c>
      <c r="C165" s="280" t="s">
        <v>2817</v>
      </c>
      <c r="D165" s="280" t="s">
        <v>2816</v>
      </c>
      <c r="E165" s="52">
        <v>170000</v>
      </c>
      <c r="G165"/>
      <c r="H165" s="334" t="s">
        <v>2818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5160</v>
      </c>
      <c r="C184" s="280" t="s">
        <v>2729</v>
      </c>
      <c r="D184" s="280" t="s">
        <v>5160</v>
      </c>
      <c r="E184" s="280" t="s">
        <v>5161</v>
      </c>
      <c r="F184" s="52">
        <v>150000</v>
      </c>
      <c r="H184" s="281" t="s">
        <v>5162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2851</v>
      </c>
      <c r="C188" s="280" t="s">
        <v>2852</v>
      </c>
      <c r="D188" s="280" t="s">
        <v>2851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4450</v>
      </c>
      <c r="C189" s="280" t="s">
        <v>4451</v>
      </c>
      <c r="D189" s="280" t="s">
        <v>4450</v>
      </c>
      <c r="G189"/>
    </row>
    <row r="190" spans="1:8">
      <c r="A190">
        <v>201</v>
      </c>
      <c r="B190" s="280">
        <v>709013001</v>
      </c>
      <c r="C190" s="280" t="s">
        <v>2815</v>
      </c>
      <c r="D190" s="280">
        <v>709013001</v>
      </c>
      <c r="G190"/>
    </row>
    <row r="191" spans="1:8">
      <c r="A191">
        <v>202</v>
      </c>
      <c r="C191" s="280" t="s">
        <v>2833</v>
      </c>
      <c r="E191" s="52">
        <v>50000</v>
      </c>
      <c r="G191"/>
    </row>
    <row r="192" spans="1:8">
      <c r="A192">
        <v>203</v>
      </c>
      <c r="C192" s="280" t="s">
        <v>2853</v>
      </c>
      <c r="E192" s="52">
        <v>35000</v>
      </c>
      <c r="G192"/>
    </row>
    <row r="193" spans="1:8">
      <c r="A193">
        <v>204</v>
      </c>
      <c r="B193" s="280" t="s">
        <v>4452</v>
      </c>
      <c r="C193" s="280" t="s">
        <v>4453</v>
      </c>
      <c r="D193" s="280" t="s">
        <v>4452</v>
      </c>
      <c r="E193" s="52">
        <v>900000</v>
      </c>
      <c r="G193"/>
    </row>
    <row r="194" spans="1:8">
      <c r="A194">
        <v>205</v>
      </c>
      <c r="B194" s="280" t="s">
        <v>3043</v>
      </c>
      <c r="C194" s="280" t="s">
        <v>3447</v>
      </c>
      <c r="D194" s="280" t="s">
        <v>3043</v>
      </c>
      <c r="E194" s="52">
        <v>1000000</v>
      </c>
      <c r="G194"/>
    </row>
    <row r="195" spans="1:8">
      <c r="A195">
        <v>206</v>
      </c>
      <c r="B195" s="280" t="s">
        <v>2882</v>
      </c>
      <c r="C195" s="280" t="s">
        <v>2883</v>
      </c>
      <c r="D195" s="280" t="s">
        <v>2882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2886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2915</v>
      </c>
      <c r="C197" s="280" t="s">
        <v>2916</v>
      </c>
      <c r="D197" s="280" t="s">
        <v>2915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3001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2848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3050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3050</v>
      </c>
      <c r="D201" s="280">
        <v>6058008068</v>
      </c>
      <c r="G201"/>
    </row>
    <row r="202" spans="1:8">
      <c r="A202">
        <v>213</v>
      </c>
      <c r="C202" s="280" t="s">
        <v>3057</v>
      </c>
      <c r="E202" s="52">
        <v>110000</v>
      </c>
      <c r="G202"/>
    </row>
    <row r="203" spans="1:8">
      <c r="A203">
        <v>214</v>
      </c>
      <c r="B203" s="280" t="s">
        <v>3090</v>
      </c>
      <c r="C203" s="280" t="s">
        <v>2323</v>
      </c>
      <c r="D203" s="280" t="s">
        <v>3090</v>
      </c>
      <c r="E203" s="52">
        <v>1550000</v>
      </c>
      <c r="G203"/>
    </row>
    <row r="204" spans="1:8">
      <c r="A204">
        <v>215</v>
      </c>
      <c r="B204" s="280" t="s">
        <v>3480</v>
      </c>
      <c r="C204" s="280" t="s">
        <v>4454</v>
      </c>
      <c r="D204" s="280" t="s">
        <v>3480</v>
      </c>
      <c r="E204" s="52">
        <v>1300000</v>
      </c>
      <c r="G204"/>
    </row>
    <row r="205" spans="1:8">
      <c r="A205">
        <v>216</v>
      </c>
      <c r="B205" s="280" t="s">
        <v>4863</v>
      </c>
      <c r="C205" s="280" t="s">
        <v>3139</v>
      </c>
      <c r="D205" s="280" t="s">
        <v>4863</v>
      </c>
      <c r="E205" s="280" t="s">
        <v>4864</v>
      </c>
      <c r="G205"/>
    </row>
    <row r="206" spans="1:8">
      <c r="A206">
        <v>217</v>
      </c>
      <c r="B206" s="280" t="s">
        <v>3200</v>
      </c>
      <c r="C206" s="280" t="s">
        <v>3140</v>
      </c>
      <c r="D206" s="280">
        <v>501223434</v>
      </c>
      <c r="G206"/>
    </row>
    <row r="207" spans="1:8">
      <c r="A207">
        <v>218</v>
      </c>
      <c r="B207" s="280" t="s">
        <v>3201</v>
      </c>
      <c r="C207" s="280" t="s">
        <v>3198</v>
      </c>
      <c r="D207" s="280">
        <v>501327105</v>
      </c>
      <c r="G207"/>
      <c r="H207" s="334" t="s">
        <v>3199</v>
      </c>
    </row>
    <row r="208" spans="1:8">
      <c r="A208">
        <v>219</v>
      </c>
      <c r="B208" s="280" t="s">
        <v>3207</v>
      </c>
      <c r="C208" s="280" t="s">
        <v>3208</v>
      </c>
      <c r="D208" s="280" t="s">
        <v>3207</v>
      </c>
      <c r="E208" s="52">
        <v>300000</v>
      </c>
      <c r="G208"/>
    </row>
    <row r="209" spans="1:8">
      <c r="A209">
        <v>220</v>
      </c>
      <c r="B209" s="280" t="s">
        <v>3236</v>
      </c>
      <c r="C209" s="280" t="s">
        <v>3237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3307</v>
      </c>
      <c r="C210" s="280" t="s">
        <v>3308</v>
      </c>
      <c r="D210" s="280" t="s">
        <v>3307</v>
      </c>
      <c r="G210"/>
      <c r="H210" s="334" t="s">
        <v>3309</v>
      </c>
    </row>
    <row r="211" spans="1:8">
      <c r="A211">
        <v>222</v>
      </c>
      <c r="B211" s="280" t="s">
        <v>3337</v>
      </c>
      <c r="C211" s="280" t="s">
        <v>3338</v>
      </c>
      <c r="D211" s="280" t="s">
        <v>3337</v>
      </c>
      <c r="E211" s="52">
        <v>1500000</v>
      </c>
      <c r="G211"/>
    </row>
    <row r="212" spans="1:8">
      <c r="A212">
        <v>223</v>
      </c>
      <c r="C212" s="280" t="s">
        <v>3362</v>
      </c>
      <c r="E212" s="52">
        <v>750000</v>
      </c>
      <c r="G212"/>
    </row>
    <row r="213" spans="1:8">
      <c r="A213">
        <v>224</v>
      </c>
      <c r="B213" s="280" t="s">
        <v>3397</v>
      </c>
      <c r="C213" s="280" t="s">
        <v>3398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3434</v>
      </c>
      <c r="C214" s="280" t="s">
        <v>3145</v>
      </c>
      <c r="D214" s="280" t="s">
        <v>3434</v>
      </c>
      <c r="E214" s="52">
        <v>1100000</v>
      </c>
      <c r="G214"/>
    </row>
    <row r="215" spans="1:8">
      <c r="A215">
        <v>226</v>
      </c>
      <c r="B215" s="280" t="s">
        <v>3458</v>
      </c>
      <c r="C215" s="280" t="s">
        <v>3459</v>
      </c>
      <c r="D215" s="280" t="s">
        <v>3458</v>
      </c>
      <c r="G215"/>
    </row>
    <row r="216" spans="1:8">
      <c r="A216">
        <v>227</v>
      </c>
      <c r="B216" s="280" t="s">
        <v>3466</v>
      </c>
      <c r="C216" s="280" t="s">
        <v>3466</v>
      </c>
      <c r="E216" s="52">
        <v>300000</v>
      </c>
      <c r="G216"/>
    </row>
    <row r="217" spans="1:8">
      <c r="A217">
        <v>228</v>
      </c>
      <c r="B217" s="280" t="s">
        <v>4455</v>
      </c>
      <c r="C217" s="280" t="s">
        <v>4456</v>
      </c>
      <c r="D217" s="280" t="s">
        <v>4455</v>
      </c>
      <c r="E217" s="52">
        <v>1300000</v>
      </c>
      <c r="G217"/>
    </row>
    <row r="218" spans="1:8">
      <c r="A218">
        <v>229</v>
      </c>
      <c r="C218" s="280" t="s">
        <v>3491</v>
      </c>
      <c r="E218" s="52">
        <v>2200000</v>
      </c>
      <c r="G218"/>
    </row>
    <row r="219" spans="1:8">
      <c r="A219">
        <v>230</v>
      </c>
      <c r="B219" s="280" t="s">
        <v>3496</v>
      </c>
      <c r="C219" s="280" t="s">
        <v>3497</v>
      </c>
      <c r="D219" s="280" t="s">
        <v>3496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3498</v>
      </c>
      <c r="C220" s="280" t="s">
        <v>3499</v>
      </c>
      <c r="D220" s="280" t="s">
        <v>3498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3500</v>
      </c>
      <c r="C221" s="280" t="s">
        <v>3491</v>
      </c>
      <c r="D221" s="280" t="s">
        <v>3500</v>
      </c>
      <c r="E221" s="52">
        <v>2200000</v>
      </c>
      <c r="G221"/>
    </row>
    <row r="222" spans="1:8">
      <c r="A222">
        <v>233</v>
      </c>
      <c r="B222" s="280" t="s">
        <v>3501</v>
      </c>
      <c r="C222" s="280" t="s">
        <v>3502</v>
      </c>
      <c r="D222" s="280" t="s">
        <v>3501</v>
      </c>
      <c r="E222" s="52">
        <v>300000</v>
      </c>
      <c r="G222"/>
    </row>
    <row r="223" spans="1:8">
      <c r="A223">
        <v>234</v>
      </c>
      <c r="B223" s="280" t="s">
        <v>3530</v>
      </c>
      <c r="C223" s="280" t="s">
        <v>3531</v>
      </c>
      <c r="D223" s="280" t="s">
        <v>3530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3716</v>
      </c>
      <c r="C224" s="280" t="s">
        <v>3717</v>
      </c>
      <c r="D224" s="280" t="s">
        <v>3716</v>
      </c>
      <c r="E224" s="52">
        <v>600000</v>
      </c>
      <c r="G224"/>
    </row>
    <row r="225" spans="1:9">
      <c r="A225">
        <v>236</v>
      </c>
      <c r="B225" s="280" t="s">
        <v>3728</v>
      </c>
      <c r="C225" s="280" t="s">
        <v>3728</v>
      </c>
      <c r="D225" s="280" t="s">
        <v>3729</v>
      </c>
      <c r="E225" s="52">
        <v>2500000</v>
      </c>
      <c r="G225"/>
    </row>
    <row r="226" spans="1:9">
      <c r="A226">
        <v>237</v>
      </c>
      <c r="C226" s="280" t="s">
        <v>3742</v>
      </c>
      <c r="D226" s="280" t="s">
        <v>3743</v>
      </c>
      <c r="E226" s="52">
        <v>10000</v>
      </c>
    </row>
    <row r="227" spans="1:9">
      <c r="A227">
        <v>238</v>
      </c>
      <c r="B227" s="280" t="s">
        <v>3766</v>
      </c>
      <c r="C227" s="280" t="s">
        <v>3767</v>
      </c>
      <c r="D227" s="280" t="s">
        <v>3766</v>
      </c>
    </row>
    <row r="228" spans="1:9">
      <c r="A228">
        <v>239</v>
      </c>
      <c r="B228" s="280" t="s">
        <v>3898</v>
      </c>
      <c r="C228" s="280" t="s">
        <v>3897</v>
      </c>
      <c r="D228" s="280" t="s">
        <v>3898</v>
      </c>
      <c r="E228" s="52">
        <v>1000000</v>
      </c>
    </row>
    <row r="229" spans="1:9">
      <c r="A229">
        <v>240</v>
      </c>
      <c r="C229" s="280" t="s">
        <v>3904</v>
      </c>
      <c r="E229" s="52">
        <v>1000000</v>
      </c>
      <c r="H229" s="334" t="s">
        <v>4241</v>
      </c>
    </row>
    <row r="230" spans="1:9">
      <c r="A230">
        <v>241</v>
      </c>
      <c r="C230" s="280" t="s">
        <v>3908</v>
      </c>
      <c r="E230" s="52">
        <v>200000</v>
      </c>
      <c r="H230" s="334" t="s">
        <v>4241</v>
      </c>
    </row>
    <row r="231" spans="1:9">
      <c r="A231">
        <v>242</v>
      </c>
      <c r="B231" s="280" t="s">
        <v>1186</v>
      </c>
      <c r="C231" s="280" t="s">
        <v>3909</v>
      </c>
      <c r="D231" s="280" t="s">
        <v>1186</v>
      </c>
      <c r="E231" s="52">
        <v>400000</v>
      </c>
      <c r="F231" s="52">
        <v>200000</v>
      </c>
      <c r="I231" t="s">
        <v>4249</v>
      </c>
    </row>
    <row r="232" spans="1:9">
      <c r="A232">
        <v>243</v>
      </c>
      <c r="C232" s="280" t="s">
        <v>3912</v>
      </c>
      <c r="E232" s="52">
        <v>700000</v>
      </c>
    </row>
    <row r="233" spans="1:9">
      <c r="A233">
        <v>244</v>
      </c>
      <c r="B233" s="280" t="s">
        <v>3915</v>
      </c>
      <c r="C233" s="280" t="s">
        <v>3914</v>
      </c>
      <c r="D233" s="280" t="s">
        <v>3915</v>
      </c>
      <c r="E233" s="52">
        <v>1800000</v>
      </c>
    </row>
    <row r="234" spans="1:9">
      <c r="A234">
        <v>245</v>
      </c>
      <c r="B234" s="280" t="s">
        <v>4457</v>
      </c>
      <c r="C234" s="280" t="s">
        <v>2848</v>
      </c>
      <c r="D234" s="280" t="s">
        <v>4457</v>
      </c>
      <c r="E234" s="52">
        <v>350000</v>
      </c>
    </row>
    <row r="235" spans="1:9">
      <c r="A235">
        <v>246</v>
      </c>
      <c r="B235" s="280" t="s">
        <v>3917</v>
      </c>
      <c r="C235" s="280" t="s">
        <v>3916</v>
      </c>
      <c r="D235" s="280" t="s">
        <v>3917</v>
      </c>
      <c r="E235" s="52">
        <v>1300000</v>
      </c>
    </row>
    <row r="236" spans="1:9">
      <c r="A236">
        <v>247</v>
      </c>
      <c r="B236" s="280" t="s">
        <v>4458</v>
      </c>
      <c r="C236" s="280" t="s">
        <v>3918</v>
      </c>
      <c r="D236" s="280" t="s">
        <v>4458</v>
      </c>
      <c r="E236" s="52">
        <v>1550000</v>
      </c>
    </row>
    <row r="237" spans="1:9">
      <c r="A237">
        <v>248</v>
      </c>
      <c r="B237" s="280" t="s">
        <v>1903</v>
      </c>
      <c r="C237" s="280" t="s">
        <v>4459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4460</v>
      </c>
      <c r="C238" s="280" t="s">
        <v>2848</v>
      </c>
      <c r="D238" s="280" t="s">
        <v>4460</v>
      </c>
      <c r="E238" s="52">
        <v>396000</v>
      </c>
    </row>
    <row r="239" spans="1:9">
      <c r="A239">
        <v>250</v>
      </c>
      <c r="B239" s="280" t="s">
        <v>4461</v>
      </c>
      <c r="C239" s="280" t="s">
        <v>3931</v>
      </c>
      <c r="D239" s="280" t="s">
        <v>4461</v>
      </c>
      <c r="E239" s="52">
        <v>800000</v>
      </c>
    </row>
    <row r="240" spans="1:9">
      <c r="A240">
        <v>251</v>
      </c>
      <c r="B240" s="280" t="s">
        <v>4462</v>
      </c>
      <c r="C240" s="280" t="s">
        <v>2323</v>
      </c>
      <c r="D240" s="280" t="s">
        <v>4462</v>
      </c>
    </row>
    <row r="241" spans="1:8">
      <c r="A241">
        <v>252</v>
      </c>
      <c r="B241" s="280" t="s">
        <v>4463</v>
      </c>
      <c r="C241" s="280" t="s">
        <v>3050</v>
      </c>
      <c r="D241" s="280" t="s">
        <v>4463</v>
      </c>
      <c r="E241" s="52">
        <v>1600000</v>
      </c>
    </row>
    <row r="242" spans="1:8">
      <c r="A242">
        <v>253</v>
      </c>
      <c r="B242" s="280" t="s">
        <v>4464</v>
      </c>
      <c r="C242" s="280" t="s">
        <v>3964</v>
      </c>
      <c r="D242" s="280" t="s">
        <v>4464</v>
      </c>
      <c r="E242" s="52">
        <v>374000</v>
      </c>
    </row>
    <row r="243" spans="1:8">
      <c r="A243">
        <v>254</v>
      </c>
      <c r="B243" s="280" t="s">
        <v>4075</v>
      </c>
      <c r="C243" s="280" t="s">
        <v>1184</v>
      </c>
      <c r="D243" s="280" t="s">
        <v>4075</v>
      </c>
      <c r="E243" s="52">
        <v>1200000</v>
      </c>
    </row>
    <row r="244" spans="1:8">
      <c r="A244">
        <v>255</v>
      </c>
      <c r="C244" s="280" t="s">
        <v>3978</v>
      </c>
      <c r="E244" s="52">
        <v>1090910</v>
      </c>
    </row>
    <row r="245" spans="1:8">
      <c r="A245">
        <v>256</v>
      </c>
      <c r="B245" s="280" t="s">
        <v>4465</v>
      </c>
      <c r="C245" s="280" t="s">
        <v>4466</v>
      </c>
      <c r="D245" s="280" t="s">
        <v>4465</v>
      </c>
    </row>
    <row r="246" spans="1:8">
      <c r="A246">
        <v>257</v>
      </c>
      <c r="B246" s="280" t="s">
        <v>4467</v>
      </c>
      <c r="C246" s="280" t="s">
        <v>4231</v>
      </c>
      <c r="D246" s="280" t="s">
        <v>4467</v>
      </c>
    </row>
    <row r="247" spans="1:8">
      <c r="A247">
        <v>258</v>
      </c>
      <c r="B247" s="280" t="s">
        <v>4468</v>
      </c>
      <c r="C247" s="280" t="s">
        <v>1182</v>
      </c>
      <c r="D247" s="280" t="s">
        <v>4468</v>
      </c>
      <c r="E247" s="52">
        <v>1600000</v>
      </c>
    </row>
    <row r="248" spans="1:8">
      <c r="A248">
        <v>259</v>
      </c>
      <c r="B248" s="280" t="s">
        <v>4752</v>
      </c>
      <c r="C248" s="280" t="s">
        <v>4753</v>
      </c>
      <c r="D248" s="280" t="s">
        <v>4754</v>
      </c>
    </row>
    <row r="249" spans="1:8">
      <c r="A249">
        <v>260</v>
      </c>
      <c r="C249" s="280" t="s">
        <v>4469</v>
      </c>
      <c r="E249" s="52">
        <v>450000</v>
      </c>
      <c r="F249" s="52">
        <v>180000</v>
      </c>
    </row>
    <row r="250" spans="1:8">
      <c r="A250">
        <v>261</v>
      </c>
      <c r="B250" s="280" t="s">
        <v>4027</v>
      </c>
      <c r="C250" s="280" t="s">
        <v>4026</v>
      </c>
      <c r="D250" s="280" t="s">
        <v>4027</v>
      </c>
      <c r="E250" s="52">
        <v>850000</v>
      </c>
      <c r="H250" s="334" t="s">
        <v>5457</v>
      </c>
    </row>
    <row r="251" spans="1:8">
      <c r="A251">
        <v>262</v>
      </c>
      <c r="B251" s="280" t="s">
        <v>4031</v>
      </c>
      <c r="C251" s="280" t="s">
        <v>4030</v>
      </c>
      <c r="D251" s="280" t="s">
        <v>4031</v>
      </c>
      <c r="E251" s="52">
        <v>300000</v>
      </c>
    </row>
    <row r="252" spans="1:8">
      <c r="A252">
        <v>263</v>
      </c>
      <c r="B252" s="280" t="s">
        <v>4470</v>
      </c>
      <c r="C252" s="280" t="s">
        <v>4032</v>
      </c>
      <c r="D252" s="280" t="s">
        <v>4470</v>
      </c>
      <c r="E252" s="52">
        <v>650000</v>
      </c>
    </row>
    <row r="253" spans="1:8">
      <c r="A253">
        <v>264</v>
      </c>
      <c r="C253" s="280" t="s">
        <v>4035</v>
      </c>
      <c r="E253" s="52">
        <v>850000</v>
      </c>
    </row>
    <row r="254" spans="1:8">
      <c r="A254">
        <v>265</v>
      </c>
      <c r="B254" s="280" t="s">
        <v>4471</v>
      </c>
      <c r="C254" s="280" t="s">
        <v>4039</v>
      </c>
      <c r="D254" s="280" t="s">
        <v>4471</v>
      </c>
      <c r="E254" s="52">
        <v>357000</v>
      </c>
    </row>
    <row r="255" spans="1:8">
      <c r="A255">
        <v>266</v>
      </c>
      <c r="B255" s="280" t="s">
        <v>3743</v>
      </c>
      <c r="C255" s="280" t="s">
        <v>4040</v>
      </c>
      <c r="D255" s="280" t="s">
        <v>3743</v>
      </c>
      <c r="E255" s="52">
        <v>8500</v>
      </c>
    </row>
    <row r="256" spans="1:8">
      <c r="A256">
        <v>267</v>
      </c>
      <c r="B256" s="280" t="s">
        <v>3063</v>
      </c>
      <c r="C256" s="280" t="s">
        <v>3063</v>
      </c>
      <c r="E256" s="52">
        <v>250000</v>
      </c>
    </row>
    <row r="257" spans="1:6">
      <c r="A257">
        <v>268</v>
      </c>
      <c r="B257" s="280" t="s">
        <v>4472</v>
      </c>
      <c r="C257" s="280" t="s">
        <v>3896</v>
      </c>
      <c r="D257" s="280" t="s">
        <v>4472</v>
      </c>
      <c r="E257" s="52">
        <v>70000</v>
      </c>
      <c r="F257" s="52">
        <v>40000</v>
      </c>
    </row>
    <row r="258" spans="1:6">
      <c r="A258">
        <v>269</v>
      </c>
      <c r="B258" s="280" t="s">
        <v>4050</v>
      </c>
      <c r="C258" s="280" t="s">
        <v>4049</v>
      </c>
      <c r="D258" s="280" t="s">
        <v>4050</v>
      </c>
      <c r="E258" s="52">
        <v>22000</v>
      </c>
    </row>
    <row r="259" spans="1:6">
      <c r="A259">
        <v>270</v>
      </c>
      <c r="B259" s="280" t="s">
        <v>4473</v>
      </c>
      <c r="C259" s="280" t="s">
        <v>4474</v>
      </c>
      <c r="D259" s="280" t="s">
        <v>4473</v>
      </c>
    </row>
    <row r="260" spans="1:6">
      <c r="A260">
        <v>271</v>
      </c>
      <c r="B260" s="280" t="s">
        <v>4054</v>
      </c>
      <c r="C260" s="280" t="s">
        <v>4053</v>
      </c>
      <c r="D260" s="280" t="s">
        <v>4054</v>
      </c>
    </row>
    <row r="261" spans="1:6">
      <c r="A261">
        <v>272</v>
      </c>
      <c r="B261" s="280" t="s">
        <v>1534</v>
      </c>
      <c r="C261" s="280" t="s">
        <v>4475</v>
      </c>
      <c r="D261" s="280" t="s">
        <v>1534</v>
      </c>
      <c r="E261" s="52">
        <v>1200000</v>
      </c>
    </row>
    <row r="262" spans="1:6">
      <c r="A262">
        <v>273</v>
      </c>
      <c r="B262" s="280" t="s">
        <v>4085</v>
      </c>
      <c r="C262" s="280" t="s">
        <v>4084</v>
      </c>
      <c r="D262" s="280" t="s">
        <v>4085</v>
      </c>
      <c r="E262" s="52">
        <v>1400000</v>
      </c>
    </row>
    <row r="263" spans="1:6">
      <c r="A263">
        <v>274</v>
      </c>
      <c r="B263" s="280" t="s">
        <v>4087</v>
      </c>
      <c r="C263" s="280" t="s">
        <v>3951</v>
      </c>
      <c r="D263" s="280" t="s">
        <v>4087</v>
      </c>
      <c r="E263" s="52">
        <v>1600000</v>
      </c>
    </row>
    <row r="264" spans="1:6">
      <c r="A264">
        <v>275</v>
      </c>
      <c r="B264" s="280" t="s">
        <v>4476</v>
      </c>
      <c r="C264" s="280" t="s">
        <v>4477</v>
      </c>
      <c r="D264" s="280" t="s">
        <v>4476</v>
      </c>
      <c r="E264" s="52">
        <v>150000</v>
      </c>
      <c r="F264" s="52">
        <v>110000</v>
      </c>
    </row>
    <row r="265" spans="1:6">
      <c r="A265">
        <v>276</v>
      </c>
      <c r="C265" s="280" t="s">
        <v>4092</v>
      </c>
      <c r="E265" s="52">
        <v>10000</v>
      </c>
    </row>
    <row r="266" spans="1:6">
      <c r="A266">
        <v>277</v>
      </c>
      <c r="B266" s="280" t="s">
        <v>4478</v>
      </c>
      <c r="C266" s="280" t="s">
        <v>4479</v>
      </c>
      <c r="D266" s="280" t="s">
        <v>4478</v>
      </c>
      <c r="E266" s="52">
        <v>1800000</v>
      </c>
    </row>
    <row r="267" spans="1:6">
      <c r="A267">
        <v>278</v>
      </c>
      <c r="B267" s="280" t="s">
        <v>4097</v>
      </c>
      <c r="C267" s="280" t="s">
        <v>4096</v>
      </c>
      <c r="D267" s="280" t="s">
        <v>4097</v>
      </c>
      <c r="E267" s="52">
        <v>1000000</v>
      </c>
    </row>
    <row r="268" spans="1:6">
      <c r="A268">
        <v>279</v>
      </c>
      <c r="B268" s="280" t="s">
        <v>4480</v>
      </c>
      <c r="C268" s="280" t="s">
        <v>4106</v>
      </c>
      <c r="D268" s="280" t="s">
        <v>4480</v>
      </c>
      <c r="E268" s="52">
        <v>1600000</v>
      </c>
    </row>
    <row r="269" spans="1:6">
      <c r="A269">
        <v>280</v>
      </c>
      <c r="B269" s="280" t="s">
        <v>4481</v>
      </c>
      <c r="C269" s="280" t="s">
        <v>4285</v>
      </c>
      <c r="D269" s="280" t="s">
        <v>4481</v>
      </c>
      <c r="E269" s="52">
        <v>2100000</v>
      </c>
    </row>
    <row r="270" spans="1:6">
      <c r="A270">
        <v>281</v>
      </c>
      <c r="B270" s="280" t="s">
        <v>2337</v>
      </c>
      <c r="C270" s="280" t="s">
        <v>4169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4170</v>
      </c>
      <c r="D271" s="280" t="s">
        <v>2372</v>
      </c>
      <c r="E271" s="52">
        <v>1200000</v>
      </c>
    </row>
    <row r="272" spans="1:6">
      <c r="A272">
        <v>283</v>
      </c>
      <c r="B272" s="280" t="s">
        <v>4482</v>
      </c>
      <c r="C272" s="280" t="s">
        <v>4176</v>
      </c>
      <c r="D272" s="280" t="s">
        <v>4482</v>
      </c>
      <c r="E272" s="52">
        <v>1700000</v>
      </c>
    </row>
    <row r="273" spans="1:8">
      <c r="A273">
        <v>284</v>
      </c>
      <c r="B273" s="280" t="s">
        <v>4268</v>
      </c>
      <c r="C273" s="280" t="s">
        <v>4269</v>
      </c>
      <c r="D273" s="280" t="s">
        <v>4268</v>
      </c>
      <c r="E273" s="52">
        <v>400000</v>
      </c>
    </row>
    <row r="274" spans="1:8">
      <c r="A274">
        <v>285</v>
      </c>
      <c r="B274" s="280" t="s">
        <v>4270</v>
      </c>
      <c r="C274" s="280" t="s">
        <v>4271</v>
      </c>
      <c r="D274" s="280" t="s">
        <v>4270</v>
      </c>
      <c r="E274" s="52">
        <v>400000</v>
      </c>
    </row>
    <row r="275" spans="1:8">
      <c r="A275">
        <v>286</v>
      </c>
      <c r="B275" s="280" t="s">
        <v>4286</v>
      </c>
      <c r="C275" s="280" t="s">
        <v>4285</v>
      </c>
      <c r="D275" s="280" t="s">
        <v>4286</v>
      </c>
      <c r="E275" s="52">
        <v>2100000</v>
      </c>
    </row>
    <row r="276" spans="1:8">
      <c r="A276">
        <v>287</v>
      </c>
      <c r="B276" s="280" t="s">
        <v>5103</v>
      </c>
      <c r="C276" s="280" t="s">
        <v>1805</v>
      </c>
      <c r="D276" s="280" t="s">
        <v>4483</v>
      </c>
      <c r="E276" s="52">
        <v>210000</v>
      </c>
    </row>
    <row r="277" spans="1:8">
      <c r="A277">
        <v>288</v>
      </c>
      <c r="B277" s="280" t="s">
        <v>4311</v>
      </c>
      <c r="C277" s="280" t="s">
        <v>4311</v>
      </c>
      <c r="E277" s="52">
        <v>350000</v>
      </c>
    </row>
    <row r="278" spans="1:8">
      <c r="A278">
        <v>289</v>
      </c>
      <c r="C278" s="280" t="s">
        <v>4509</v>
      </c>
      <c r="E278" s="52">
        <v>1500000</v>
      </c>
      <c r="H278" s="281" t="s">
        <v>4493</v>
      </c>
    </row>
    <row r="279" spans="1:8">
      <c r="A279">
        <v>290</v>
      </c>
      <c r="B279" s="280" t="s">
        <v>4518</v>
      </c>
      <c r="C279" s="280" t="s">
        <v>4519</v>
      </c>
      <c r="D279" s="280" t="s">
        <v>4518</v>
      </c>
      <c r="E279" s="52">
        <v>10000</v>
      </c>
      <c r="H279" s="281" t="s">
        <v>4496</v>
      </c>
    </row>
    <row r="280" spans="1:8">
      <c r="A280">
        <v>291</v>
      </c>
      <c r="B280" s="280" t="s">
        <v>4520</v>
      </c>
      <c r="C280" s="280" t="s">
        <v>5104</v>
      </c>
      <c r="D280" s="280" t="s">
        <v>4520</v>
      </c>
      <c r="E280" s="52">
        <v>100000</v>
      </c>
      <c r="F280" s="52">
        <v>25000</v>
      </c>
    </row>
    <row r="281" spans="1:8">
      <c r="A281">
        <v>292</v>
      </c>
      <c r="B281" s="280" t="s">
        <v>4521</v>
      </c>
      <c r="C281" s="280" t="s">
        <v>4285</v>
      </c>
      <c r="D281" s="280" t="s">
        <v>4521</v>
      </c>
      <c r="E281" s="52">
        <v>2100000</v>
      </c>
    </row>
    <row r="282" spans="1:8">
      <c r="A282">
        <v>293</v>
      </c>
      <c r="B282" s="280" t="s">
        <v>4522</v>
      </c>
      <c r="C282" s="280" t="s">
        <v>4523</v>
      </c>
      <c r="D282" s="280" t="s">
        <v>4522</v>
      </c>
      <c r="E282" s="52">
        <v>1000000</v>
      </c>
    </row>
    <row r="283" spans="1:8">
      <c r="A283">
        <v>294</v>
      </c>
      <c r="B283" s="280" t="s">
        <v>4524</v>
      </c>
      <c r="C283" s="280" t="s">
        <v>4523</v>
      </c>
      <c r="D283" s="280" t="s">
        <v>4524</v>
      </c>
      <c r="E283" s="52">
        <v>1000000</v>
      </c>
      <c r="H283" s="334" t="s">
        <v>4524</v>
      </c>
    </row>
    <row r="284" spans="1:8">
      <c r="A284">
        <v>295</v>
      </c>
      <c r="B284" s="280" t="s">
        <v>4560</v>
      </c>
      <c r="C284" s="280" t="s">
        <v>4559</v>
      </c>
      <c r="D284" s="280" t="s">
        <v>4560</v>
      </c>
      <c r="E284" s="52">
        <v>100000</v>
      </c>
      <c r="H284" s="334" t="s">
        <v>4561</v>
      </c>
    </row>
    <row r="285" spans="1:8">
      <c r="A285">
        <v>252</v>
      </c>
      <c r="B285" s="280" t="s">
        <v>4633</v>
      </c>
      <c r="C285" s="280" t="s">
        <v>4633</v>
      </c>
      <c r="E285" s="52">
        <v>300000</v>
      </c>
    </row>
    <row r="286" spans="1:8">
      <c r="A286">
        <v>253</v>
      </c>
      <c r="B286" s="280" t="s">
        <v>4655</v>
      </c>
      <c r="C286" s="280" t="s">
        <v>4655</v>
      </c>
      <c r="E286" s="52">
        <v>1000000</v>
      </c>
    </row>
    <row r="287" spans="1:8">
      <c r="A287">
        <v>254</v>
      </c>
      <c r="C287" s="280" t="s">
        <v>4658</v>
      </c>
      <c r="E287" s="52">
        <v>20000</v>
      </c>
    </row>
    <row r="288" spans="1:8">
      <c r="A288">
        <v>255</v>
      </c>
      <c r="C288" s="280" t="s">
        <v>4659</v>
      </c>
      <c r="E288" s="52">
        <v>30000</v>
      </c>
    </row>
    <row r="289" spans="1:8">
      <c r="A289">
        <v>256</v>
      </c>
      <c r="C289" s="280" t="s">
        <v>4678</v>
      </c>
      <c r="E289" s="52">
        <v>350000</v>
      </c>
    </row>
    <row r="290" spans="1:8">
      <c r="A290">
        <v>257</v>
      </c>
      <c r="C290" s="280" t="s">
        <v>4687</v>
      </c>
      <c r="D290" s="280" t="s">
        <v>4688</v>
      </c>
      <c r="E290" s="52">
        <v>1200000</v>
      </c>
    </row>
    <row r="291" spans="1:8">
      <c r="A291">
        <v>258</v>
      </c>
      <c r="C291" s="280" t="s">
        <v>4696</v>
      </c>
      <c r="E291" s="52">
        <v>100000</v>
      </c>
    </row>
    <row r="292" spans="1:8">
      <c r="A292">
        <v>259</v>
      </c>
      <c r="C292" s="280" t="s">
        <v>4744</v>
      </c>
      <c r="D292" s="280" t="s">
        <v>4745</v>
      </c>
      <c r="E292" s="52">
        <v>30000</v>
      </c>
    </row>
    <row r="293" spans="1:8">
      <c r="A293">
        <v>260</v>
      </c>
      <c r="C293" s="280" t="s">
        <v>4770</v>
      </c>
      <c r="E293" s="52">
        <v>300000</v>
      </c>
    </row>
    <row r="294" spans="1:8">
      <c r="A294">
        <v>261</v>
      </c>
      <c r="C294" s="280" t="s">
        <v>4777</v>
      </c>
      <c r="D294" s="280" t="s">
        <v>4778</v>
      </c>
      <c r="E294" s="52">
        <v>350000</v>
      </c>
    </row>
    <row r="295" spans="1:8">
      <c r="A295">
        <v>262</v>
      </c>
      <c r="C295" s="280" t="s">
        <v>4795</v>
      </c>
      <c r="D295" s="280" t="s">
        <v>3307</v>
      </c>
      <c r="E295" s="52">
        <v>2000000</v>
      </c>
    </row>
    <row r="296" spans="1:8">
      <c r="A296">
        <v>263</v>
      </c>
      <c r="C296" s="280" t="s">
        <v>4865</v>
      </c>
      <c r="D296" s="280" t="s">
        <v>4866</v>
      </c>
      <c r="E296" s="52">
        <v>1500000</v>
      </c>
      <c r="H296" s="334" t="s">
        <v>4867</v>
      </c>
    </row>
    <row r="297" spans="1:8">
      <c r="A297">
        <v>264</v>
      </c>
      <c r="C297" s="280" t="s">
        <v>4877</v>
      </c>
      <c r="E297" s="52">
        <v>160000</v>
      </c>
    </row>
    <row r="298" spans="1:8">
      <c r="A298">
        <v>265</v>
      </c>
      <c r="C298" s="280" t="s">
        <v>4905</v>
      </c>
      <c r="D298" s="280" t="s">
        <v>4906</v>
      </c>
      <c r="E298" s="52">
        <v>150000</v>
      </c>
    </row>
    <row r="299" spans="1:8">
      <c r="A299">
        <v>266</v>
      </c>
      <c r="C299" s="280" t="s">
        <v>4932</v>
      </c>
      <c r="E299" s="52">
        <v>50000</v>
      </c>
    </row>
    <row r="300" spans="1:8">
      <c r="A300">
        <v>267</v>
      </c>
      <c r="C300" s="280" t="s">
        <v>4932</v>
      </c>
      <c r="E300" s="52">
        <v>50000</v>
      </c>
    </row>
    <row r="301" spans="1:8">
      <c r="A301">
        <v>268</v>
      </c>
      <c r="C301" s="280" t="s">
        <v>4203</v>
      </c>
      <c r="D301" s="280" t="s">
        <v>4942</v>
      </c>
      <c r="E301" s="52">
        <v>1600000</v>
      </c>
    </row>
    <row r="302" spans="1:8">
      <c r="A302">
        <v>269</v>
      </c>
      <c r="C302" s="280" t="s">
        <v>2929</v>
      </c>
      <c r="E302" s="52">
        <v>50000</v>
      </c>
    </row>
    <row r="303" spans="1:8">
      <c r="A303">
        <v>270</v>
      </c>
      <c r="C303" s="280" t="s">
        <v>4970</v>
      </c>
      <c r="D303" s="280" t="s">
        <v>4971</v>
      </c>
      <c r="E303" s="52">
        <v>200000</v>
      </c>
    </row>
    <row r="304" spans="1:8">
      <c r="A304">
        <v>271</v>
      </c>
      <c r="C304" s="280" t="s">
        <v>4972</v>
      </c>
      <c r="D304" s="280" t="s">
        <v>4973</v>
      </c>
      <c r="E304" s="52">
        <v>500000</v>
      </c>
    </row>
    <row r="305" spans="1:8">
      <c r="A305">
        <v>272</v>
      </c>
      <c r="C305" s="280" t="s">
        <v>5498</v>
      </c>
      <c r="D305" s="280" t="s">
        <v>4975</v>
      </c>
      <c r="E305" s="52">
        <v>500000</v>
      </c>
      <c r="H305" s="334">
        <v>3.5</v>
      </c>
    </row>
    <row r="306" spans="1:8">
      <c r="A306">
        <v>273</v>
      </c>
      <c r="C306" s="280" t="s">
        <v>4494</v>
      </c>
      <c r="D306" s="280" t="s">
        <v>4978</v>
      </c>
      <c r="E306" s="52">
        <v>1200000</v>
      </c>
    </row>
    <row r="307" spans="1:8">
      <c r="A307">
        <v>274</v>
      </c>
      <c r="C307" s="280" t="s">
        <v>5004</v>
      </c>
      <c r="D307" s="280" t="s">
        <v>5005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5015</v>
      </c>
      <c r="D309" s="280" t="s">
        <v>5016</v>
      </c>
      <c r="E309" s="52">
        <v>1550000</v>
      </c>
    </row>
    <row r="310" spans="1:8">
      <c r="A310">
        <v>277</v>
      </c>
      <c r="C310" s="280" t="s">
        <v>5035</v>
      </c>
      <c r="D310" s="280" t="s">
        <v>5036</v>
      </c>
      <c r="E310" s="52">
        <v>30000</v>
      </c>
    </row>
    <row r="311" spans="1:8">
      <c r="A311">
        <v>278</v>
      </c>
      <c r="B311" s="280" t="s">
        <v>4915</v>
      </c>
      <c r="C311" s="280" t="s">
        <v>4915</v>
      </c>
      <c r="E311" s="52">
        <v>400000</v>
      </c>
    </row>
    <row r="312" spans="1:8">
      <c r="A312">
        <v>279</v>
      </c>
      <c r="C312" s="280" t="s">
        <v>5073</v>
      </c>
      <c r="E312" s="52">
        <v>120000</v>
      </c>
    </row>
    <row r="313" spans="1:8">
      <c r="A313">
        <v>280</v>
      </c>
      <c r="C313" s="280" t="s">
        <v>5074</v>
      </c>
      <c r="D313" s="280" t="s">
        <v>5075</v>
      </c>
      <c r="E313" s="52">
        <v>2000000</v>
      </c>
    </row>
    <row r="314" spans="1:8">
      <c r="A314">
        <v>281</v>
      </c>
      <c r="B314" s="280" t="s">
        <v>5080</v>
      </c>
      <c r="C314" s="280" t="s">
        <v>5079</v>
      </c>
      <c r="D314" s="280" t="s">
        <v>5083</v>
      </c>
      <c r="E314" s="52">
        <v>1000000</v>
      </c>
      <c r="H314" s="334" t="s">
        <v>5081</v>
      </c>
    </row>
    <row r="315" spans="1:8">
      <c r="A315">
        <v>282</v>
      </c>
      <c r="B315" s="280" t="s">
        <v>5085</v>
      </c>
      <c r="C315" s="280" t="s">
        <v>5085</v>
      </c>
      <c r="E315" s="52">
        <v>100000</v>
      </c>
    </row>
    <row r="316" spans="1:8">
      <c r="A316">
        <v>283</v>
      </c>
      <c r="C316" s="280" t="s">
        <v>5111</v>
      </c>
      <c r="E316" s="52">
        <v>2000000</v>
      </c>
    </row>
    <row r="317" spans="1:8">
      <c r="A317">
        <v>284</v>
      </c>
      <c r="C317" s="280" t="s">
        <v>5115</v>
      </c>
      <c r="E317" s="52">
        <v>1600000</v>
      </c>
    </row>
    <row r="318" spans="1:8">
      <c r="A318">
        <v>285</v>
      </c>
      <c r="C318" s="280" t="s">
        <v>5116</v>
      </c>
      <c r="E318" s="52">
        <v>100000</v>
      </c>
    </row>
    <row r="319" spans="1:8">
      <c r="A319">
        <v>286</v>
      </c>
      <c r="C319" s="280" t="s">
        <v>5167</v>
      </c>
      <c r="D319" s="280" t="s">
        <v>5168</v>
      </c>
      <c r="E319" s="52">
        <v>50000</v>
      </c>
    </row>
    <row r="320" spans="1:8">
      <c r="A320">
        <v>287</v>
      </c>
      <c r="C320" s="280" t="s">
        <v>5265</v>
      </c>
      <c r="D320" s="280" t="s">
        <v>5266</v>
      </c>
      <c r="E320" s="52">
        <v>2500000</v>
      </c>
    </row>
    <row r="321" spans="1:8">
      <c r="A321">
        <v>288</v>
      </c>
      <c r="C321" s="280" t="s">
        <v>5292</v>
      </c>
      <c r="E321" s="52">
        <v>150000</v>
      </c>
    </row>
    <row r="322" spans="1:8">
      <c r="A322">
        <v>289</v>
      </c>
      <c r="C322" s="280" t="s">
        <v>5310</v>
      </c>
      <c r="E322" s="52">
        <v>250000</v>
      </c>
      <c r="H322" s="334" t="s">
        <v>5311</v>
      </c>
    </row>
    <row r="323" spans="1:8">
      <c r="A323">
        <v>290</v>
      </c>
      <c r="C323" s="280" t="s">
        <v>5423</v>
      </c>
      <c r="D323" s="280" t="s">
        <v>5424</v>
      </c>
      <c r="E323" s="52">
        <v>1500000</v>
      </c>
    </row>
    <row r="324" spans="1:8">
      <c r="A324">
        <v>291</v>
      </c>
      <c r="B324" s="280" t="s">
        <v>5449</v>
      </c>
      <c r="C324" s="280" t="s">
        <v>5447</v>
      </c>
      <c r="D324" s="280" t="s">
        <v>5449</v>
      </c>
      <c r="E324" s="52">
        <v>30000</v>
      </c>
      <c r="F324" s="52">
        <v>14000</v>
      </c>
      <c r="H324" s="334" t="s">
        <v>5450</v>
      </c>
    </row>
    <row r="325" spans="1:8">
      <c r="A325">
        <v>292</v>
      </c>
      <c r="B325" s="280" t="s">
        <v>5451</v>
      </c>
      <c r="C325" s="280" t="s">
        <v>5448</v>
      </c>
      <c r="D325" s="280" t="s">
        <v>5451</v>
      </c>
      <c r="E325" s="52">
        <v>10000</v>
      </c>
      <c r="F325" s="52">
        <v>5000</v>
      </c>
    </row>
    <row r="326" spans="1:8">
      <c r="A326">
        <v>293</v>
      </c>
      <c r="C326" s="280" t="s">
        <v>5494</v>
      </c>
      <c r="D326" s="280" t="s">
        <v>5495</v>
      </c>
      <c r="E326" s="52">
        <v>80000</v>
      </c>
      <c r="H326" s="334" t="s">
        <v>5478</v>
      </c>
    </row>
    <row r="327" spans="1:8">
      <c r="A327">
        <v>294</v>
      </c>
      <c r="C327" s="280" t="s">
        <v>5477</v>
      </c>
      <c r="D327" s="280" t="s">
        <v>5496</v>
      </c>
      <c r="E327" s="52">
        <v>80000</v>
      </c>
      <c r="H327" s="334" t="s">
        <v>5479</v>
      </c>
    </row>
    <row r="328" spans="1:8">
      <c r="A328">
        <v>295</v>
      </c>
      <c r="C328" s="280" t="s">
        <v>5477</v>
      </c>
      <c r="D328" s="280" t="s">
        <v>5497</v>
      </c>
      <c r="E328" s="52">
        <v>80000</v>
      </c>
      <c r="H328" s="334" t="s">
        <v>5480</v>
      </c>
    </row>
    <row r="329" spans="1:8">
      <c r="A329">
        <v>296</v>
      </c>
      <c r="C329" s="280" t="s">
        <v>5477</v>
      </c>
      <c r="D329" s="280" t="s">
        <v>5481</v>
      </c>
      <c r="E329" s="52">
        <v>80000</v>
      </c>
      <c r="H329" s="334" t="s">
        <v>5482</v>
      </c>
    </row>
    <row r="330" spans="1:8">
      <c r="A330">
        <v>297</v>
      </c>
      <c r="C330" s="280" t="s">
        <v>5483</v>
      </c>
      <c r="D330" s="280" t="s">
        <v>5484</v>
      </c>
      <c r="E330" s="52">
        <v>80000</v>
      </c>
      <c r="H330" s="334" t="s">
        <v>5485</v>
      </c>
    </row>
    <row r="331" spans="1:8">
      <c r="A331">
        <v>298</v>
      </c>
      <c r="C331" s="280" t="s">
        <v>5488</v>
      </c>
      <c r="D331" s="280" t="s">
        <v>5486</v>
      </c>
      <c r="E331" s="52">
        <v>80000</v>
      </c>
      <c r="H331" s="334" t="s">
        <v>5487</v>
      </c>
    </row>
    <row r="332" spans="1:8">
      <c r="A332">
        <v>299</v>
      </c>
      <c r="C332" s="280" t="s">
        <v>5488</v>
      </c>
      <c r="D332" s="280" t="s">
        <v>5489</v>
      </c>
      <c r="E332" s="52">
        <v>80000</v>
      </c>
      <c r="H332" s="334" t="s">
        <v>5490</v>
      </c>
    </row>
    <row r="333" spans="1:8">
      <c r="A333">
        <v>300</v>
      </c>
      <c r="C333" s="280" t="s">
        <v>5491</v>
      </c>
      <c r="D333" s="280" t="s">
        <v>5492</v>
      </c>
      <c r="E333" s="52">
        <v>80000</v>
      </c>
      <c r="H333" s="334" t="s">
        <v>5493</v>
      </c>
    </row>
    <row r="334" spans="1:8">
      <c r="A334">
        <v>301</v>
      </c>
      <c r="C334" s="280" t="s">
        <v>5498</v>
      </c>
      <c r="D334" s="280" t="s">
        <v>5499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5500</v>
      </c>
      <c r="D335" s="280" t="s">
        <v>5501</v>
      </c>
      <c r="E335" s="52">
        <v>1800000</v>
      </c>
    </row>
    <row r="336" spans="1:8">
      <c r="A336">
        <v>303</v>
      </c>
      <c r="C336" s="280" t="s">
        <v>5519</v>
      </c>
      <c r="E336" s="52">
        <v>150000</v>
      </c>
    </row>
    <row r="337" spans="1:6">
      <c r="A337">
        <v>304</v>
      </c>
      <c r="C337" s="280" t="s">
        <v>5525</v>
      </c>
      <c r="E337" s="52">
        <v>28000</v>
      </c>
    </row>
    <row r="338" spans="1:6">
      <c r="A338">
        <v>305</v>
      </c>
      <c r="C338" s="280" t="s">
        <v>5533</v>
      </c>
      <c r="D338" s="280" t="s">
        <v>5534</v>
      </c>
      <c r="E338" s="52">
        <v>80000</v>
      </c>
      <c r="F338" s="52">
        <v>30000</v>
      </c>
    </row>
    <row r="339" spans="1:6">
      <c r="A339">
        <v>306</v>
      </c>
      <c r="C339" s="280" t="s">
        <v>5535</v>
      </c>
      <c r="E339" s="52">
        <v>50000</v>
      </c>
    </row>
    <row r="340" spans="1:6">
      <c r="A340">
        <v>307</v>
      </c>
      <c r="C340" s="280" t="s">
        <v>5562</v>
      </c>
      <c r="D340" s="280" t="s">
        <v>5563</v>
      </c>
      <c r="E340" s="52">
        <v>2500000</v>
      </c>
    </row>
    <row r="341" spans="1:6">
      <c r="A341">
        <v>308</v>
      </c>
      <c r="C341" s="280" t="s">
        <v>5053</v>
      </c>
      <c r="D341" s="280" t="s">
        <v>5591</v>
      </c>
      <c r="E341" s="52">
        <v>1000000</v>
      </c>
    </row>
    <row r="342" spans="1:6">
      <c r="A342">
        <v>309</v>
      </c>
      <c r="C342" s="280" t="s">
        <v>5613</v>
      </c>
      <c r="D342" s="280" t="s">
        <v>5614</v>
      </c>
      <c r="E342" s="52">
        <v>1500000</v>
      </c>
    </row>
    <row r="343" spans="1:6">
      <c r="A343">
        <v>310</v>
      </c>
      <c r="C343" s="280" t="s">
        <v>1628</v>
      </c>
      <c r="D343" s="280" t="s">
        <v>5641</v>
      </c>
      <c r="E343" s="52">
        <v>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3804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3803</v>
      </c>
      <c r="I1" s="7" t="s">
        <v>47</v>
      </c>
      <c r="J1" s="7" t="s">
        <v>48</v>
      </c>
      <c r="K1">
        <v>250</v>
      </c>
    </row>
    <row r="2" spans="1:11">
      <c r="A2">
        <v>1</v>
      </c>
      <c r="B2" s="13">
        <v>46051</v>
      </c>
      <c r="C2" s="13"/>
      <c r="D2" s="280" t="s">
        <v>4187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4188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4189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3808</v>
      </c>
      <c r="D5" s="280" t="s">
        <v>4190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3805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3808</v>
      </c>
      <c r="D7" s="280" t="s">
        <v>4191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4192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2926</v>
      </c>
    </row>
    <row r="9" spans="1:11">
      <c r="A9">
        <v>8</v>
      </c>
      <c r="B9" s="13">
        <v>46051</v>
      </c>
      <c r="C9" s="13" t="s">
        <v>5505</v>
      </c>
      <c r="D9" s="280" t="s">
        <v>4193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3808</v>
      </c>
      <c r="D10" s="280" t="s">
        <v>4194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3808</v>
      </c>
      <c r="D11" s="280" t="s">
        <v>4195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3798</v>
      </c>
      <c r="D12" s="280" t="s">
        <v>4196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4197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3798</v>
      </c>
      <c r="D14" s="280" t="s">
        <v>4198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3808</v>
      </c>
      <c r="D15" s="280" t="s">
        <v>4199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4200</v>
      </c>
    </row>
    <row r="16" spans="1:11">
      <c r="A16">
        <v>15</v>
      </c>
      <c r="B16" s="13">
        <v>46051</v>
      </c>
      <c r="C16" s="13"/>
      <c r="D16" s="280" t="s">
        <v>4201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4200</v>
      </c>
    </row>
    <row r="17" spans="1:10">
      <c r="A17">
        <v>16</v>
      </c>
      <c r="B17" s="13">
        <v>46051</v>
      </c>
      <c r="C17" s="13" t="s">
        <v>3808</v>
      </c>
      <c r="D17" s="280" t="s">
        <v>4202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4200</v>
      </c>
    </row>
    <row r="18" spans="1:10">
      <c r="A18">
        <v>17</v>
      </c>
      <c r="B18" s="13">
        <v>46051</v>
      </c>
      <c r="C18" s="13"/>
      <c r="D18" s="280" t="s">
        <v>4204</v>
      </c>
      <c r="E18" s="189" t="s">
        <v>4205</v>
      </c>
      <c r="F18" s="189" t="s">
        <v>4206</v>
      </c>
      <c r="G18" s="52">
        <v>1</v>
      </c>
      <c r="H18" s="52">
        <v>1500000</v>
      </c>
      <c r="I18" t="s">
        <v>4207</v>
      </c>
    </row>
    <row r="19" spans="1:10">
      <c r="A19">
        <v>18</v>
      </c>
      <c r="B19" s="13">
        <v>46051</v>
      </c>
      <c r="C19" s="13"/>
      <c r="D19" s="280" t="s">
        <v>4208</v>
      </c>
      <c r="E19" s="189" t="s">
        <v>4205</v>
      </c>
      <c r="F19" s="189" t="s">
        <v>4206</v>
      </c>
      <c r="G19" s="52">
        <v>1</v>
      </c>
      <c r="H19" s="52">
        <v>1500000</v>
      </c>
      <c r="I19" t="s">
        <v>4209</v>
      </c>
    </row>
    <row r="20" spans="1:10">
      <c r="A20">
        <v>19</v>
      </c>
      <c r="B20" s="13">
        <v>46051</v>
      </c>
      <c r="C20" s="13"/>
      <c r="D20" s="280" t="s">
        <v>4210</v>
      </c>
      <c r="E20" s="189" t="s">
        <v>4205</v>
      </c>
      <c r="F20" s="189" t="s">
        <v>4206</v>
      </c>
      <c r="G20" s="52">
        <v>1</v>
      </c>
      <c r="H20" s="52">
        <v>1500000</v>
      </c>
      <c r="I20" t="s">
        <v>4211</v>
      </c>
    </row>
    <row r="21" spans="1:10">
      <c r="A21">
        <v>20</v>
      </c>
      <c r="B21" s="13">
        <v>46051</v>
      </c>
      <c r="C21" s="13"/>
      <c r="D21" s="280" t="s">
        <v>4213</v>
      </c>
      <c r="E21" s="189" t="s">
        <v>4205</v>
      </c>
      <c r="F21" s="189" t="s">
        <v>4206</v>
      </c>
      <c r="G21" s="52">
        <v>1</v>
      </c>
      <c r="H21" s="52">
        <v>1500000</v>
      </c>
      <c r="I21" t="s">
        <v>4211</v>
      </c>
    </row>
    <row r="22" spans="1:10">
      <c r="A22">
        <v>21</v>
      </c>
      <c r="B22" s="13">
        <v>46051</v>
      </c>
      <c r="C22" s="13"/>
      <c r="D22" s="280" t="s">
        <v>4212</v>
      </c>
      <c r="E22" s="189" t="s">
        <v>4205</v>
      </c>
      <c r="F22" s="189" t="s">
        <v>4206</v>
      </c>
      <c r="G22" s="52">
        <v>1</v>
      </c>
      <c r="H22" s="52">
        <v>1500000</v>
      </c>
      <c r="I22" t="s">
        <v>4211</v>
      </c>
    </row>
    <row r="23" spans="1:10">
      <c r="A23">
        <v>22</v>
      </c>
      <c r="B23" s="13">
        <v>46051</v>
      </c>
      <c r="C23" s="13"/>
      <c r="D23" s="280" t="s">
        <v>4214</v>
      </c>
      <c r="E23" s="189" t="s">
        <v>4205</v>
      </c>
      <c r="F23" s="189" t="s">
        <v>4206</v>
      </c>
      <c r="G23" s="52">
        <v>1</v>
      </c>
      <c r="H23" s="52">
        <v>1500000</v>
      </c>
      <c r="I23" t="s">
        <v>4211</v>
      </c>
    </row>
    <row r="24" spans="1:10">
      <c r="A24">
        <v>23</v>
      </c>
      <c r="B24" s="13">
        <v>46051</v>
      </c>
      <c r="C24" s="13"/>
      <c r="D24" s="280" t="s">
        <v>4215</v>
      </c>
      <c r="E24" s="189" t="s">
        <v>4205</v>
      </c>
      <c r="F24" s="189" t="s">
        <v>4206</v>
      </c>
      <c r="G24" s="52">
        <v>1</v>
      </c>
      <c r="H24" s="52">
        <v>1500000</v>
      </c>
      <c r="I24" t="s">
        <v>4209</v>
      </c>
    </row>
    <row r="25" spans="1:10">
      <c r="A25">
        <v>24</v>
      </c>
      <c r="B25" s="13">
        <v>46051</v>
      </c>
      <c r="C25" s="13"/>
      <c r="D25" s="280" t="s">
        <v>4216</v>
      </c>
      <c r="E25" s="189" t="s">
        <v>4203</v>
      </c>
      <c r="F25" s="189" t="s">
        <v>1945</v>
      </c>
      <c r="G25" s="52">
        <v>1</v>
      </c>
      <c r="H25" s="52">
        <v>1500000</v>
      </c>
      <c r="I25" t="s">
        <v>4217</v>
      </c>
    </row>
    <row r="26" spans="1:10">
      <c r="A26">
        <v>25</v>
      </c>
      <c r="B26" s="13">
        <v>46051</v>
      </c>
      <c r="C26" s="13"/>
      <c r="D26" s="280" t="s">
        <v>4218</v>
      </c>
      <c r="E26" s="189" t="s">
        <v>4203</v>
      </c>
      <c r="F26" s="189" t="s">
        <v>1945</v>
      </c>
      <c r="G26" s="52">
        <v>1</v>
      </c>
      <c r="H26" s="52">
        <v>1500000</v>
      </c>
      <c r="I26" t="s">
        <v>4211</v>
      </c>
    </row>
    <row r="27" spans="1:10">
      <c r="A27">
        <v>26</v>
      </c>
      <c r="B27" s="13">
        <v>46051</v>
      </c>
      <c r="C27" s="13"/>
      <c r="D27" s="280" t="s">
        <v>4219</v>
      </c>
      <c r="E27" s="189" t="s">
        <v>4203</v>
      </c>
      <c r="F27" s="189" t="s">
        <v>1945</v>
      </c>
      <c r="H27" s="52">
        <v>1500000</v>
      </c>
      <c r="I27" t="s">
        <v>3046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4221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4220</v>
      </c>
    </row>
    <row r="29" spans="1:10">
      <c r="A29">
        <v>28</v>
      </c>
      <c r="B29" s="13">
        <v>46051</v>
      </c>
      <c r="C29" s="13"/>
      <c r="D29" s="280" t="s">
        <v>4222</v>
      </c>
      <c r="E29" s="189" t="s">
        <v>1182</v>
      </c>
      <c r="F29" s="189" t="s">
        <v>1332</v>
      </c>
      <c r="H29" s="52">
        <v>1400000</v>
      </c>
      <c r="I29" t="s">
        <v>4220</v>
      </c>
      <c r="J29" t="s">
        <v>2310</v>
      </c>
    </row>
    <row r="30" spans="1:10">
      <c r="A30">
        <v>29</v>
      </c>
      <c r="B30" s="13">
        <v>46051</v>
      </c>
      <c r="C30" s="13" t="s">
        <v>5367</v>
      </c>
      <c r="D30" s="280" t="s">
        <v>4223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4220</v>
      </c>
    </row>
    <row r="31" spans="1:10">
      <c r="A31">
        <v>30</v>
      </c>
      <c r="B31" s="13">
        <v>46051</v>
      </c>
      <c r="C31" s="13"/>
      <c r="D31" s="280" t="s">
        <v>4224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4220</v>
      </c>
    </row>
    <row r="32" spans="1:10">
      <c r="A32">
        <v>31</v>
      </c>
      <c r="B32" s="13">
        <v>46051</v>
      </c>
      <c r="C32" s="13"/>
      <c r="D32" s="280" t="s">
        <v>4225</v>
      </c>
      <c r="E32" s="189" t="s">
        <v>1182</v>
      </c>
      <c r="F32" s="189" t="s">
        <v>1332</v>
      </c>
      <c r="H32" s="52">
        <v>1400000</v>
      </c>
      <c r="I32" t="s">
        <v>4220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4226</v>
      </c>
      <c r="E33" s="189" t="s">
        <v>1182</v>
      </c>
      <c r="F33" s="189" t="s">
        <v>1332</v>
      </c>
      <c r="H33" s="52">
        <v>1400000</v>
      </c>
      <c r="I33" t="s">
        <v>4220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4227</v>
      </c>
      <c r="E34" s="189" t="s">
        <v>1182</v>
      </c>
      <c r="F34" s="189" t="s">
        <v>1332</v>
      </c>
      <c r="H34" s="52">
        <v>1400000</v>
      </c>
      <c r="I34" t="s">
        <v>4220</v>
      </c>
      <c r="J34" t="s">
        <v>4556</v>
      </c>
    </row>
    <row r="35" spans="1:10">
      <c r="A35">
        <v>34</v>
      </c>
      <c r="B35" s="13">
        <v>46051</v>
      </c>
      <c r="C35" s="13"/>
      <c r="D35" s="280" t="s">
        <v>4228</v>
      </c>
      <c r="E35" s="189" t="s">
        <v>1182</v>
      </c>
      <c r="F35" s="189" t="s">
        <v>1332</v>
      </c>
      <c r="H35" s="52">
        <v>1400000</v>
      </c>
      <c r="I35" t="s">
        <v>4220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4229</v>
      </c>
      <c r="E36" s="189" t="s">
        <v>1182</v>
      </c>
      <c r="F36" s="189" t="s">
        <v>1332</v>
      </c>
      <c r="H36" s="52">
        <v>1400000</v>
      </c>
      <c r="I36" t="s">
        <v>4220</v>
      </c>
      <c r="J36" t="s">
        <v>4538</v>
      </c>
    </row>
    <row r="37" spans="1:10">
      <c r="A37">
        <v>36</v>
      </c>
      <c r="B37" s="13">
        <v>46051</v>
      </c>
      <c r="C37" s="13"/>
      <c r="D37" s="280" t="s">
        <v>4230</v>
      </c>
      <c r="E37" s="189" t="s">
        <v>1182</v>
      </c>
      <c r="F37" s="189" t="s">
        <v>1332</v>
      </c>
      <c r="H37" s="52">
        <v>1400000</v>
      </c>
      <c r="I37" t="s">
        <v>4220</v>
      </c>
      <c r="J37" t="s">
        <v>4538</v>
      </c>
    </row>
    <row r="38" spans="1:10">
      <c r="A38">
        <v>37</v>
      </c>
      <c r="B38" s="13">
        <v>46051</v>
      </c>
      <c r="C38" s="13"/>
      <c r="D38" s="280" t="s">
        <v>3802</v>
      </c>
      <c r="E38" s="189" t="s">
        <v>4234</v>
      </c>
      <c r="F38" s="189" t="s">
        <v>4235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3808</v>
      </c>
      <c r="D39" s="280" t="s">
        <v>4232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4233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4236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4237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4238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4239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4242</v>
      </c>
      <c r="E45" s="189" t="s">
        <v>1532</v>
      </c>
      <c r="F45" s="189" t="s">
        <v>4243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4244</v>
      </c>
      <c r="E46" s="189" t="s">
        <v>1532</v>
      </c>
      <c r="F46" s="189" t="s">
        <v>4240</v>
      </c>
      <c r="G46" s="52">
        <v>1</v>
      </c>
      <c r="H46" s="52">
        <v>1400000</v>
      </c>
      <c r="I46" t="s">
        <v>4245</v>
      </c>
    </row>
    <row r="47" spans="1:10">
      <c r="A47">
        <v>46</v>
      </c>
      <c r="B47" s="13">
        <v>46051</v>
      </c>
      <c r="C47" s="13"/>
      <c r="D47" s="280" t="s">
        <v>4246</v>
      </c>
      <c r="E47" s="189" t="s">
        <v>1532</v>
      </c>
      <c r="F47" s="189" t="s">
        <v>4240</v>
      </c>
      <c r="G47" s="52">
        <v>1</v>
      </c>
      <c r="H47" s="52">
        <v>1400000</v>
      </c>
      <c r="I47" t="s">
        <v>4247</v>
      </c>
    </row>
    <row r="48" spans="1:10">
      <c r="A48">
        <v>47</v>
      </c>
      <c r="B48" s="13">
        <v>46052</v>
      </c>
      <c r="C48" s="13"/>
      <c r="D48" s="280" t="s">
        <v>4250</v>
      </c>
      <c r="E48" s="189" t="s">
        <v>2134</v>
      </c>
      <c r="F48" s="189" t="s">
        <v>4248</v>
      </c>
      <c r="G48" s="52">
        <v>0</v>
      </c>
      <c r="H48" s="52">
        <v>1400000</v>
      </c>
      <c r="I48" t="s">
        <v>4251</v>
      </c>
      <c r="J48" t="s">
        <v>2675</v>
      </c>
    </row>
    <row r="49" spans="1:9">
      <c r="A49">
        <v>48</v>
      </c>
      <c r="B49" s="13">
        <v>46052</v>
      </c>
      <c r="C49" s="13" t="s">
        <v>3808</v>
      </c>
      <c r="D49" s="280" t="s">
        <v>4254</v>
      </c>
      <c r="E49" s="189" t="s">
        <v>2974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3798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3808</v>
      </c>
      <c r="D53" s="280" t="s">
        <v>2986</v>
      </c>
      <c r="E53" s="189" t="s">
        <v>2987</v>
      </c>
      <c r="F53" s="189" t="s">
        <v>2986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4255</v>
      </c>
      <c r="F54" s="189" t="s">
        <v>4256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3498</v>
      </c>
      <c r="E55" s="189" t="s">
        <v>4257</v>
      </c>
      <c r="F55" s="189" t="s">
        <v>3498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4258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2971</v>
      </c>
      <c r="F57" s="189">
        <v>501215783</v>
      </c>
      <c r="G57" s="52">
        <v>6</v>
      </c>
      <c r="H57" s="52">
        <v>15000</v>
      </c>
      <c r="I57" t="s">
        <v>4259</v>
      </c>
    </row>
    <row r="58" spans="1:9">
      <c r="A58">
        <v>57</v>
      </c>
      <c r="B58" s="13">
        <v>46052</v>
      </c>
      <c r="C58" s="13" t="s">
        <v>4895</v>
      </c>
      <c r="E58" s="189" t="s">
        <v>2971</v>
      </c>
      <c r="F58" s="189">
        <v>501215718</v>
      </c>
      <c r="G58" s="52">
        <v>6</v>
      </c>
      <c r="H58" s="52">
        <v>15000</v>
      </c>
      <c r="I58" t="s">
        <v>3440</v>
      </c>
    </row>
    <row r="59" spans="1:9">
      <c r="A59">
        <v>58</v>
      </c>
      <c r="B59" s="13">
        <v>46052</v>
      </c>
      <c r="C59" s="13" t="s">
        <v>3808</v>
      </c>
      <c r="D59" s="280" t="s">
        <v>4260</v>
      </c>
      <c r="E59" s="189" t="s">
        <v>4261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3798</v>
      </c>
      <c r="D60" s="280" t="s">
        <v>4262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4263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4264</v>
      </c>
      <c r="E62" s="189" t="s">
        <v>2972</v>
      </c>
      <c r="F62" s="189">
        <v>24137519344</v>
      </c>
      <c r="G62" s="52">
        <v>10</v>
      </c>
      <c r="I62" t="s">
        <v>4265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5609</v>
      </c>
      <c r="D65" s="280" t="s">
        <v>4266</v>
      </c>
      <c r="E65" s="189" t="s">
        <v>3900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3798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4267</v>
      </c>
    </row>
    <row r="67" spans="1:10">
      <c r="A67">
        <v>66</v>
      </c>
      <c r="B67" s="13">
        <v>46055</v>
      </c>
      <c r="C67" s="13" t="s">
        <v>3798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4484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4486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3631</v>
      </c>
      <c r="D70" s="280" t="s">
        <v>4488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4491</v>
      </c>
      <c r="F71" s="189" t="s">
        <v>4492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4497</v>
      </c>
      <c r="E72" s="189" t="s">
        <v>4494</v>
      </c>
      <c r="F72" s="189" t="s">
        <v>4495</v>
      </c>
      <c r="G72" s="52">
        <v>1</v>
      </c>
      <c r="H72" s="52">
        <v>100000</v>
      </c>
      <c r="I72" t="s">
        <v>4496</v>
      </c>
    </row>
    <row r="73" spans="1:10">
      <c r="A73">
        <v>72</v>
      </c>
      <c r="B73" s="13">
        <v>46085</v>
      </c>
      <c r="C73" s="13"/>
      <c r="D73" s="280" t="s">
        <v>4498</v>
      </c>
      <c r="E73" s="189" t="s">
        <v>4494</v>
      </c>
      <c r="F73" s="189" t="s">
        <v>4495</v>
      </c>
      <c r="G73" s="52">
        <v>1</v>
      </c>
      <c r="H73" s="52">
        <v>100000</v>
      </c>
      <c r="I73" t="s">
        <v>4496</v>
      </c>
    </row>
    <row r="74" spans="1:10">
      <c r="A74">
        <v>73</v>
      </c>
      <c r="B74" s="13">
        <v>46090</v>
      </c>
      <c r="C74" s="13"/>
      <c r="D74" s="280" t="s">
        <v>4525</v>
      </c>
      <c r="E74" s="189" t="s">
        <v>4523</v>
      </c>
      <c r="F74" s="189" t="s">
        <v>4524</v>
      </c>
      <c r="G74" s="52">
        <v>1</v>
      </c>
      <c r="H74" s="52">
        <v>1000000</v>
      </c>
      <c r="I74" t="s">
        <v>4524</v>
      </c>
    </row>
    <row r="75" spans="1:10">
      <c r="A75">
        <v>74</v>
      </c>
      <c r="B75" s="13">
        <v>46090</v>
      </c>
      <c r="C75" s="13"/>
      <c r="D75" s="280" t="s">
        <v>4526</v>
      </c>
      <c r="E75" s="189" t="s">
        <v>4523</v>
      </c>
      <c r="F75" s="189" t="s">
        <v>4524</v>
      </c>
      <c r="G75" s="52">
        <v>1</v>
      </c>
      <c r="H75" s="52">
        <v>1000000</v>
      </c>
      <c r="I75" t="s">
        <v>4524</v>
      </c>
    </row>
    <row r="76" spans="1:10">
      <c r="A76">
        <v>75</v>
      </c>
      <c r="B76" s="13">
        <v>46090</v>
      </c>
      <c r="C76" s="13" t="s">
        <v>5569</v>
      </c>
      <c r="D76" s="280" t="s">
        <v>4527</v>
      </c>
      <c r="E76" s="189" t="s">
        <v>1814</v>
      </c>
      <c r="F76" s="189" t="s">
        <v>4065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3808</v>
      </c>
      <c r="D77" s="280" t="s">
        <v>4529</v>
      </c>
      <c r="E77" s="189" t="s">
        <v>2848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3798</v>
      </c>
      <c r="D78" s="280" t="s">
        <v>4533</v>
      </c>
      <c r="E78" s="189" t="s">
        <v>4534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5671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4562</v>
      </c>
      <c r="E81" s="189" t="s">
        <v>4559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3798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3798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3631</v>
      </c>
      <c r="D84" s="280" t="s">
        <v>4564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4566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4567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4568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3631</v>
      </c>
      <c r="D88" s="280" t="s">
        <v>4569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3631</v>
      </c>
      <c r="D89" s="280" t="s">
        <v>4574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3798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3798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3798</v>
      </c>
      <c r="D92" s="280" t="s">
        <v>4583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4586</v>
      </c>
    </row>
    <row r="93" spans="1:10">
      <c r="A93">
        <v>92</v>
      </c>
      <c r="B93" s="13">
        <v>46101</v>
      </c>
      <c r="C93" s="13" t="s">
        <v>3798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3798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3798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3808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3798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3808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5462</v>
      </c>
      <c r="E99" s="189" t="s">
        <v>4026</v>
      </c>
      <c r="F99" s="189" t="s">
        <v>4027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3808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3808</v>
      </c>
      <c r="E101" s="189" t="s">
        <v>2848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3808</v>
      </c>
      <c r="E102" s="189" t="s">
        <v>1994</v>
      </c>
      <c r="F102" s="189" t="s">
        <v>3510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3798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2848</v>
      </c>
      <c r="F104" s="189">
        <v>415090409</v>
      </c>
      <c r="G104" s="52">
        <v>1</v>
      </c>
      <c r="H104" s="52">
        <v>600000</v>
      </c>
      <c r="I104" t="s">
        <v>4622</v>
      </c>
    </row>
    <row r="105" spans="1:9">
      <c r="A105">
        <v>104</v>
      </c>
      <c r="B105" s="13">
        <v>46105</v>
      </c>
      <c r="C105" s="13" t="s">
        <v>3798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3798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3808</v>
      </c>
      <c r="E108" s="189" t="s">
        <v>2848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5505</v>
      </c>
      <c r="E109" s="189" t="s">
        <v>4084</v>
      </c>
      <c r="F109" s="189" t="s">
        <v>4085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3808</v>
      </c>
      <c r="E110" s="189" t="s">
        <v>4633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4642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3556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4728</v>
      </c>
      <c r="D113" s="280" t="s">
        <v>4646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3808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5151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4655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3808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3798</v>
      </c>
      <c r="E118" s="189" t="s">
        <v>4459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4658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3808</v>
      </c>
      <c r="E120" s="189" t="s">
        <v>4659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3631</v>
      </c>
      <c r="D121" s="280" t="s">
        <v>4667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3631</v>
      </c>
      <c r="D122" s="280" t="s">
        <v>4670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4676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5541</v>
      </c>
      <c r="E126" s="189" t="s">
        <v>4678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4529</v>
      </c>
      <c r="E127" s="189" t="s">
        <v>1694</v>
      </c>
      <c r="F127" s="189" t="s">
        <v>4441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3808</v>
      </c>
      <c r="E128" s="189" t="s">
        <v>4696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4285</v>
      </c>
      <c r="F129" s="189" t="s">
        <v>4286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3798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3798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5617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3808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3798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3808</v>
      </c>
      <c r="E135" s="189" t="s">
        <v>2968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2848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2848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5462</v>
      </c>
      <c r="E138" s="189" t="s">
        <v>3964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3808</v>
      </c>
      <c r="E139" s="189" t="s">
        <v>4744</v>
      </c>
      <c r="F139" s="189" t="s">
        <v>4745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3491</v>
      </c>
      <c r="F140" s="189" t="s">
        <v>3500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3798</v>
      </c>
      <c r="E141" s="189" t="s">
        <v>4106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3808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3808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3808</v>
      </c>
      <c r="E145" s="189" t="s">
        <v>4770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1814</v>
      </c>
      <c r="F146" s="189" t="s">
        <v>4065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3798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3808</v>
      </c>
      <c r="E148" s="189" t="s">
        <v>1457</v>
      </c>
      <c r="F148" s="189" t="s">
        <v>4436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3808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3083</v>
      </c>
      <c r="F151" s="189">
        <v>1087327175</v>
      </c>
      <c r="G151" s="52">
        <v>1</v>
      </c>
      <c r="H151" s="52">
        <v>90000</v>
      </c>
      <c r="I151" t="s">
        <v>4791</v>
      </c>
    </row>
    <row r="152" spans="1:9">
      <c r="A152">
        <v>151</v>
      </c>
      <c r="B152" s="13">
        <v>46115</v>
      </c>
      <c r="C152" s="13"/>
      <c r="E152" s="189" t="s">
        <v>2848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3808</v>
      </c>
      <c r="E153" s="189" t="s">
        <v>4795</v>
      </c>
      <c r="F153" s="189" t="s">
        <v>3307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3631</v>
      </c>
      <c r="D154" s="280" t="s">
        <v>4796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3808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3808</v>
      </c>
      <c r="D156" s="280" t="s">
        <v>3802</v>
      </c>
      <c r="E156" s="189" t="s">
        <v>4231</v>
      </c>
      <c r="F156" s="189" t="s">
        <v>4467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3808</v>
      </c>
      <c r="D157" s="280" t="s">
        <v>4802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3808</v>
      </c>
      <c r="E158" s="189" t="s">
        <v>1988</v>
      </c>
      <c r="F158" s="189" t="s">
        <v>3564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4568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3808</v>
      </c>
      <c r="E160" s="189" t="s">
        <v>4823</v>
      </c>
      <c r="F160" s="189" t="s">
        <v>4824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3798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3631</v>
      </c>
      <c r="D162" s="280" t="s">
        <v>4583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3798</v>
      </c>
      <c r="D163" s="280" t="s">
        <v>4836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3808</v>
      </c>
      <c r="E164" s="189" t="s">
        <v>4839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3808</v>
      </c>
      <c r="E165" s="189" t="s">
        <v>3502</v>
      </c>
      <c r="F165" s="189" t="s">
        <v>3501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4843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3808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3808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3808</v>
      </c>
      <c r="E169" s="189" t="s">
        <v>4865</v>
      </c>
      <c r="F169" s="189">
        <v>1112427046</v>
      </c>
      <c r="G169" s="52">
        <v>3</v>
      </c>
      <c r="H169" s="52">
        <v>1500000</v>
      </c>
      <c r="I169" t="s">
        <v>4867</v>
      </c>
    </row>
    <row r="170" spans="1:9">
      <c r="A170">
        <v>169</v>
      </c>
      <c r="B170" s="13">
        <v>46122</v>
      </c>
      <c r="C170" s="13" t="s">
        <v>3808</v>
      </c>
      <c r="D170" s="280" t="s">
        <v>4868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3808</v>
      </c>
      <c r="E171" s="189" t="s">
        <v>4877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3808</v>
      </c>
      <c r="D172" s="280" t="s">
        <v>4879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3808</v>
      </c>
      <c r="D173" s="280" t="s">
        <v>4882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4905</v>
      </c>
      <c r="F174" s="189" t="s">
        <v>4906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5270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3798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4909</v>
      </c>
    </row>
    <row r="177" spans="1:9">
      <c r="A177">
        <v>176</v>
      </c>
      <c r="B177" s="13">
        <v>46126</v>
      </c>
      <c r="C177" s="13"/>
      <c r="E177" s="189" t="s">
        <v>4932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3808</v>
      </c>
      <c r="E178" s="189" t="s">
        <v>2929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3808</v>
      </c>
      <c r="D179" s="280" t="s">
        <v>4949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5462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4972</v>
      </c>
      <c r="F181" s="189" t="s">
        <v>4973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4972</v>
      </c>
      <c r="F182" s="189" t="s">
        <v>4973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4970</v>
      </c>
      <c r="F183" s="189" t="s">
        <v>4971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3808</v>
      </c>
      <c r="E184" s="189" t="s">
        <v>4974</v>
      </c>
      <c r="F184" s="189" t="s">
        <v>4975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4494</v>
      </c>
      <c r="F185" s="189" t="s">
        <v>4978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4979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3798</v>
      </c>
      <c r="D187" s="280" t="s">
        <v>4992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4996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5407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3808</v>
      </c>
      <c r="D190" s="280" t="s">
        <v>5017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3808</v>
      </c>
      <c r="E191" s="189" t="s">
        <v>3063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3808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3808</v>
      </c>
      <c r="E193" s="189" t="s">
        <v>3896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5035</v>
      </c>
      <c r="F194" s="189" t="s">
        <v>5036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3808</v>
      </c>
      <c r="E195" s="189" t="s">
        <v>4915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5074</v>
      </c>
      <c r="F197" s="189" t="s">
        <v>5075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3808</v>
      </c>
      <c r="E198" s="189" t="s">
        <v>5085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5088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3808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5111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5115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5116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3808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3808</v>
      </c>
      <c r="E205" s="189" t="s">
        <v>5125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3808</v>
      </c>
      <c r="D206" s="280" t="s">
        <v>5128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3808</v>
      </c>
      <c r="E207" s="189" t="s">
        <v>4974</v>
      </c>
      <c r="F207" s="189" t="s">
        <v>4975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3808</v>
      </c>
      <c r="D208" s="280" t="s">
        <v>4882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3631</v>
      </c>
      <c r="D209" s="280" t="s">
        <v>5144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5609</v>
      </c>
      <c r="D210" s="280" t="s">
        <v>5154</v>
      </c>
      <c r="E210" s="189" t="s">
        <v>3145</v>
      </c>
      <c r="F210" s="189" t="s">
        <v>3434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5262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3808</v>
      </c>
      <c r="E212" s="189" t="s">
        <v>5265</v>
      </c>
      <c r="F212" s="189" t="s">
        <v>5266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3798</v>
      </c>
      <c r="E213" s="189" t="s">
        <v>5292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5308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3808</v>
      </c>
      <c r="E216" s="189" t="s">
        <v>5310</v>
      </c>
      <c r="G216" s="52">
        <v>1</v>
      </c>
      <c r="H216" s="52">
        <v>250000</v>
      </c>
      <c r="I216" t="s">
        <v>5311</v>
      </c>
    </row>
    <row r="217" spans="1:9">
      <c r="A217">
        <v>216</v>
      </c>
      <c r="B217" s="13">
        <v>46150</v>
      </c>
      <c r="C217" t="s">
        <v>3808</v>
      </c>
      <c r="E217" s="189" t="s">
        <v>2323</v>
      </c>
      <c r="F217" s="189" t="s">
        <v>3090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5321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3808</v>
      </c>
      <c r="D220" s="280" t="s">
        <v>5355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3808</v>
      </c>
      <c r="E221" s="189" t="s">
        <v>1128</v>
      </c>
      <c r="F221" s="189" t="s">
        <v>5359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5362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3808</v>
      </c>
      <c r="E223" s="189" t="s">
        <v>3909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3808</v>
      </c>
      <c r="E224" s="189" t="s">
        <v>5423</v>
      </c>
      <c r="F224" s="189" t="s">
        <v>5424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3808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5428</v>
      </c>
    </row>
    <row r="226" spans="1:9">
      <c r="A226">
        <v>225</v>
      </c>
      <c r="B226" s="13">
        <v>46158</v>
      </c>
      <c r="D226" s="280" t="s">
        <v>4868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3808</v>
      </c>
      <c r="D227" s="280" t="s">
        <v>5438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5464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5509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5516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3808</v>
      </c>
      <c r="E231" s="189" t="s">
        <v>5519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3808</v>
      </c>
      <c r="E232" s="189" t="s">
        <v>5525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4170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5537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5659</v>
      </c>
      <c r="E236" s="189" t="s">
        <v>5533</v>
      </c>
      <c r="F236" s="189" t="s">
        <v>5534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4678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5543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3808</v>
      </c>
      <c r="E239" s="189" t="s">
        <v>5562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5575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5584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3808</v>
      </c>
      <c r="E242" s="189" t="s">
        <v>5111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5053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5603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5613</v>
      </c>
      <c r="F245" s="189" t="s">
        <v>5614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5619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3808</v>
      </c>
      <c r="E247" s="189" t="s">
        <v>5621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5624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3808</v>
      </c>
      <c r="E249" s="189" t="s">
        <v>1628</v>
      </c>
      <c r="F249" s="189" t="s">
        <v>5641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3808</v>
      </c>
      <c r="D250" s="280" t="s">
        <v>5643</v>
      </c>
      <c r="E250" s="189" t="s">
        <v>2356</v>
      </c>
      <c r="F250" s="189" t="s">
        <v>2681</v>
      </c>
      <c r="G250" s="52">
        <v>1</v>
      </c>
      <c r="H250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2969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2970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2848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2848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2848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2971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2971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2849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2972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2973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2974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2962</v>
      </c>
      <c r="J86" s="53" t="s">
        <v>2127</v>
      </c>
      <c r="K86" s="17" t="s">
        <v>2962</v>
      </c>
      <c r="L86" s="17">
        <v>2200000</v>
      </c>
    </row>
    <row r="87" spans="6:12" ht="18" customHeight="1">
      <c r="F87" s="17">
        <v>72</v>
      </c>
      <c r="I87" s="17" t="s">
        <v>2963</v>
      </c>
      <c r="J87" s="53" t="s">
        <v>2975</v>
      </c>
      <c r="K87" s="17" t="s">
        <v>2963</v>
      </c>
      <c r="L87" s="17">
        <v>1500000</v>
      </c>
    </row>
    <row r="88" spans="6:12" ht="18" customHeight="1">
      <c r="F88" s="17">
        <v>73</v>
      </c>
      <c r="I88" s="17" t="s">
        <v>2964</v>
      </c>
      <c r="J88" s="53" t="s">
        <v>2146</v>
      </c>
      <c r="K88" s="17" t="s">
        <v>2964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2976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2965</v>
      </c>
      <c r="J118" s="53" t="s">
        <v>2977</v>
      </c>
      <c r="K118" s="17" t="s">
        <v>2965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2978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3800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3799</v>
      </c>
      <c r="G8" s="294" t="s">
        <v>3795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3793</v>
      </c>
      <c r="G9" s="294" t="s">
        <v>3796</v>
      </c>
    </row>
    <row r="10" spans="1:9" ht="28.35" customHeight="1">
      <c r="F10" s="294" t="s">
        <v>3794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3801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3798</v>
      </c>
    </row>
    <row r="3" spans="1:1">
      <c r="A3" s="296" t="s">
        <v>3793</v>
      </c>
    </row>
    <row r="4" spans="1:1">
      <c r="A4" s="296" t="s">
        <v>3794</v>
      </c>
    </row>
    <row r="5" spans="1:1">
      <c r="A5" s="296" t="s">
        <v>3352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3806</v>
      </c>
    </row>
    <row r="2" spans="1:1">
      <c r="A2" t="s">
        <v>3795</v>
      </c>
    </row>
    <row r="3" spans="1:1">
      <c r="A3" t="s">
        <v>3796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2026-06-02T08:57:13Z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