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F05EDE4-029E-428A-A187-CF5662410E69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주문_리스트!$A$1:$M$4298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<sst xmlns="http://schemas.openxmlformats.org/spreadsheetml/2006/main" count="20973" uniqueCount="5903">
  <si>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</si>
  <si>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</si>
  <si>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</si>
  <si>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</si>
  <si>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</si>
  <si>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</si>
  <si>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</si>
  <si>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</si>
  <si>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</si>
  <si>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</si>
  <si>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</si>
  <si>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</si>
  <si>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</si>
  <si>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</si>
  <si>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</si>
  <si>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</si>
  <si>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</si>
  <si>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</si>
  <si>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</si>
  <si>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</si>
  <si>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</si>
  <si>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</si>
  <si>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</si>
  <si>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</si>
  <si>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</si>
  <si>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</si>
  <si>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</si>
  <si>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</si>
  <si>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</si>
  <si>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</si>
  <si>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</si>
  <si>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</si>
  <si>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</si>
  <si>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</si>
  <si>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</si>
  <si>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</si>
  <si>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</si>
  <si>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</si>
  <si>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</si>
  <si>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</si>
  <si>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</si>
  <si>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</si>
  <si>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</si>
  <si>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</si>
  <si>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</si>
  <si>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</si>
  <si>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</si>
  <si>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</si>
  <si>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</si>
  <si>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</si>
  <si>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</si>
  <si>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</si>
  <si>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</si>
  <si>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</si>
  <si>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</si>
  <si>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</si>
  <si>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</si>
  <si>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</si>
  <si>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</si>
  <si>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</si>
  <si>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</si>
  <si>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</si>
  <si>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</si>
  <si>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</si>
  <si>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</si>
  <si>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</si>
  <si>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</si>
  <si>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</si>
  <si>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</si>
  <si>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</si>
  <si>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</si>
  <si>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</si>
  <si>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</si>
  <si>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</si>
  <si>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</si>
  <si>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</si>
  <si>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</si>
  <si>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</si>
  <si>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</si>
  <si>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</si>
  <si>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</si>
  <si>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</si>
  <si>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</si>
  <si>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</si>
  <si>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</si>
  <si>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</si>
  <si>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</si>
  <si>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</si>
  <si>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</si>
  <si>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</si>
  <si>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</si>
  <si>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</si>
  <si>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</si>
  <si>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</si>
  <si>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</si>
  <si>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</si>
  <si>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</si>
  <si>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</si>
  <si>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</si>
  <si>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</si>
  <si>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</si>
  <si>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</si>
  <si>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</si>
  <si>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</si>
  <si>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</si>
  <si>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</si>
  <si>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</si>
  <si>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</si>
  <si>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</si>
  <si>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</si>
  <si>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</si>
  <si>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</si>
  <si>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</si>
  <si>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</si>
  <si>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</si>
  <si>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</si>
  <si>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</si>
  <si>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</si>
  <si>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</si>
  <si>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</si>
  <si>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</si>
  <si>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</si>
  <si>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</si>
  <si>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</si>
  <si>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</si>
  <si>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</si>
  <si>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</si>
  <si>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</si>
  <si>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</si>
  <si>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</si>
  <si>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</si>
  <si>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</si>
  <si>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</si>
  <si>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</si>
  <si>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</si>
  <si>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</si>
  <si>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</si>
  <si>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</si>
  <si>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</si>
  <si>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</si>
  <si>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</si>
  <si>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</si>
  <si>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</si>
  <si>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</si>
  <si>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</si>
  <si>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</si>
  <si>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</si>
  <si>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</si>
  <si>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</si>
  <si>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</si>
  <si>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</si>
  <si>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</si>
  <si>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</si>
  <si>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</si>
  <si>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</si>
  <si>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</si>
  <si>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</si>
  <si>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</si>
  <si>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</si>
  <si>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</si>
  <si>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</si>
  <si>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</si>
  <si>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</si>
  <si>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</si>
  <si>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</si>
  <si>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</si>
  <si>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</si>
  <si>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</si>
  <si>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</si>
  <si>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</si>
  <si>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</si>
  <si>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</si>
  <si>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</si>
  <si>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</si>
  <si>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</si>
  <si>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</si>
  <si>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</si>
  <si>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</si>
  <si>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</si>
  <si>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</si>
  <si>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</si>
  <si>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</si>
  <si>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</si>
  <si>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</si>
  <si>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</si>
  <si>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</si>
  <si>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</si>
  <si>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</si>
  <si>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</si>
  <si>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</si>
  <si>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</si>
  <si>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</si>
  <si>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</si>
  <si>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</si>
  <si>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</si>
  <si>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</si>
  <si>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</si>
  <si>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</si>
  <si>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</si>
  <si>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</si>
  <si>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</si>
  <si>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</si>
  <si>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</si>
  <si>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</si>
  <si>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</si>
  <si>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</si>
  <si>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</si>
  <si>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</si>
  <si>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</si>
  <si>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</si>
  <si>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</si>
  <si>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</si>
  <si>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</si>
  <si>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</si>
  <si>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</si>
  <si>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</si>
  <si>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</si>
  <si>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</si>
  <si>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</si>
  <si>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</si>
  <si>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</si>
  <si>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</si>
  <si>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</si>
  <si>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</si>
  <si>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</si>
  <si>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</si>
  <si>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</si>
  <si>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</si>
  <si>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</si>
  <si>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</si>
  <si>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</si>
  <si>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</si>
  <si>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</si>
  <si>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</si>
  <si>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</si>
  <si>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</si>
  <si>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</si>
  <si>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</si>
  <si>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</si>
  <si>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</si>
  <si>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</si>
  <si>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</si>
  <si>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</si>
  <si>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</si>
  <si>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</si>
  <si>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</si>
  <si>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</si>
  <si>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</si>
  <si>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</si>
  <si>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</si>
  <si>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</si>
  <si>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</si>
  <si>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</si>
  <si>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</si>
  <si>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</si>
  <si>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</si>
  <si>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</si>
  <si>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</si>
  <si>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</si>
  <si>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</si>
  <si>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</si>
  <si>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</si>
  <si>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</si>
  <si>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</si>
  <si>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</si>
  <si>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</si>
  <si>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</si>
  <si>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</si>
  <si>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</si>
  <si>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</si>
  <si>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</si>
  <si>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</si>
  <si>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</si>
  <si>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</si>
  <si>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</si>
  <si>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</si>
  <si>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</si>
  <si>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</si>
  <si>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</si>
  <si>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</si>
  <si>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</si>
  <si>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</si>
  <si>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</si>
  <si>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</si>
  <si>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</si>
  <si>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</si>
  <si>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</si>
  <si>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</si>
  <si>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</si>
  <si>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</si>
  <si>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</si>
  <si>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</si>
  <si>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</si>
  <si>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</si>
  <si>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</si>
  <si>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</si>
  <si>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</si>
  <si>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</si>
  <si>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</si>
  <si>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</si>
  <si>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</si>
  <si>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</si>
  <si>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</si>
  <si>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</si>
  <si>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</si>
  <si>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</si>
  <si>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</si>
  <si>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</si>
  <si>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</si>
  <si>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</si>
  <si>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</si>
  <si>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</si>
  <si>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</si>
  <si>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</si>
  <si>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</si>
  <si>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</si>
  <si>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</si>
  <si>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</si>
  <si>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</si>
  <si>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</si>
  <si>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</si>
  <si>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</si>
  <si>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</si>
  <si>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</si>
  <si>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</si>
  <si>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</si>
  <si>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</si>
  <si>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</si>
  <si>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</si>
  <si>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</si>
  <si>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</si>
  <si>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</si>
  <si>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</si>
  <si>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</si>
  <si>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</si>
  <si>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</si>
  <si>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</si>
  <si>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</si>
  <si>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</si>
  <si>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</si>
  <si>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</si>
  <si>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</si>
  <si>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</si>
  <si>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</si>
  <si>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</si>
  <si>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</si>
  <si>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</si>
  <si>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</si>
  <si>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</si>
  <si>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</si>
  <si>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</si>
  <si>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</si>
  <si>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</si>
  <si>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</si>
  <si>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</si>
  <si>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</si>
  <si>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</si>
  <si>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</si>
  <si>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</si>
  <si>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</si>
  <si>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</si>
  <si>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</si>
  <si>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</si>
  <si>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</si>
  <si>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</si>
  <si>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</si>
  <si>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</si>
  <si>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</si>
  <si>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</si>
  <si>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</si>
  <si>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</si>
  <si>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</si>
  <si>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</si>
  <si>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</si>
  <si>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</si>
  <si>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</si>
  <si>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</si>
  <si>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</si>
  <si>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</si>
  <si>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</si>
  <si>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</si>
  <si>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</si>
  <si>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</si>
  <si>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</si>
  <si>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</si>
  <si>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</si>
  <si>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</si>
  <si>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</si>
  <si>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</si>
  <si>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</si>
  <si>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</si>
  <si>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</si>
  <si>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</si>
  <si>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</si>
  <si>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</si>
  <si>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</si>
  <si>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</si>
  <si>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</si>
  <si>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</si>
  <si>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</si>
  <si>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</si>
  <si>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</si>
  <si>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</si>
  <si>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</si>
  <si>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</si>
  <si>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</si>
  <si>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</si>
  <si>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</si>
  <si>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</si>
  <si>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</si>
  <si>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</si>
  <si>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</si>
  <si>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</si>
  <si>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</si>
  <si>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</si>
  <si>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</si>
  <si>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</si>
  <si>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</si>
  <si>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</si>
  <si>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</si>
  <si>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</si>
  <si>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</si>
  <si>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</si>
  <si>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</si>
  <si>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</si>
  <si>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</si>
  <si>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</si>
  <si>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</si>
  <si>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</si>
  <si>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</si>
  <si>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</si>
  <si>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</si>
  <si>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</si>
  <si>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</si>
  <si>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</si>
  <si>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</si>
  <si>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</si>
  <si>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</si>
  <si>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</si>
  <si>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</si>
  <si>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</si>
  <si>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</si>
  <si>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</si>
  <si>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</si>
  <si>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</si>
  <si>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</si>
  <si>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</si>
  <si>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</si>
  <si>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</si>
  <si>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</si>
  <si>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</si>
  <si>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</si>
  <si>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</si>
  <si>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</si>
  <si>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</si>
  <si>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</si>
  <si>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</si>
  <si>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</si>
  <si>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</si>
  <si>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</si>
  <si>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</si>
  <si>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</si>
  <si>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</si>
  <si>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</si>
  <si>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</si>
  <si>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</si>
  <si>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</si>
  <si>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</si>
  <si>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</si>
  <si>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</si>
  <si>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</si>
  <si>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</si>
  <si>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</si>
  <si>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</si>
  <si>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</si>
  <si>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</si>
  <si>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</si>
  <si>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</si>
  <si>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</si>
  <si>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</si>
  <si>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</si>
  <si>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</si>
  <si>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</si>
  <si>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</si>
  <si>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</si>
  <si>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</si>
  <si>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</si>
  <si>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</si>
  <si>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</si>
  <si>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</si>
  <si>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</si>
  <si>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</si>
  <si>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</si>
  <si>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</si>
  <si>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</si>
  <si>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</si>
  <si>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</si>
  <si>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</si>
  <si>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</si>
  <si>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</si>
  <si>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</si>
  <si>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</si>
  <si>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</si>
  <si>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</si>
  <si>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</si>
  <si>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</si>
  <si>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</si>
  <si>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</si>
  <si>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</si>
  <si>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</si>
  <si>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</si>
  <si>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</si>
  <si>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</si>
  <si>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</si>
  <si>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</si>
  <si>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</si>
  <si>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</si>
  <si>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</si>
  <si>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</si>
  <si>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</si>
  <si>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</si>
  <si>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</si>
  <si>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</si>
  <si>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</si>
  <si>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</si>
  <si>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</si>
  <si>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</si>
  <si>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</si>
  <si>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</si>
  <si>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</si>
  <si>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</si>
  <si>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</si>
  <si>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</si>
  <si>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</si>
  <si>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</si>
  <si>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</si>
  <si>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</si>
  <si>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</si>
  <si>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</si>
  <si>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</si>
  <si>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</si>
  <si>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</si>
  <si>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</si>
  <si>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</si>
  <si>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</si>
  <si>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</si>
  <si>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</si>
  <si>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</si>
  <si>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</si>
  <si>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</si>
  <si>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</si>
  <si>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</si>
  <si>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</si>
  <si>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</si>
  <si>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</si>
  <si>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</si>
  <si>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</si>
  <si>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</si>
  <si>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</si>
  <si>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</si>
  <si>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</si>
  <si>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</si>
  <si>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</si>
  <si>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</si>
  <si>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</si>
  <si>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</si>
  <si>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</si>
  <si>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</si>
  <si>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</si>
  <si>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</si>
  <si>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</si>
  <si>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</si>
  <si>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</si>
  <si>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</si>
  <si>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</si>
  <si>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</si>
  <si>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</si>
  <si>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</si>
  <si>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</si>
  <si>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</si>
  <si>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</si>
  <si>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</si>
  <si>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</si>
  <si>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</si>
  <si>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</si>
  <si>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</si>
  <si>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</si>
  <si>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</si>
  <si>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</si>
  <si>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</si>
  <si>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</si>
  <si>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</si>
  <si>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</si>
  <si>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</si>
  <si>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</si>
  <si>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</si>
  <si>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</si>
  <si>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</si>
  <si>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</si>
  <si>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</si>
  <si>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</si>
  <si>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</si>
  <si>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</si>
  <si>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</si>
  <si>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</si>
  <si>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</si>
  <si>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</si>
  <si>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</si>
  <si>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</si>
  <si>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</si>
  <si>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</si>
  <si>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</si>
  <si>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</si>
  <si>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</si>
  <si>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</si>
  <si>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</si>
  <si>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</si>
  <si>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</si>
  <si>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</si>
  <si>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</si>
  <si>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</si>
  <si>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</si>
  <si>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</si>
  <si>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</si>
  <si>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</si>
  <si>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</si>
  <si>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</si>
  <si>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</si>
  <si>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</si>
  <si>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</si>
  <si>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</si>
  <si>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</si>
  <si>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</si>
  <si>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</si>
  <si>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</si>
  <si>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</si>
  <si>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</si>
  <si>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</si>
  <si>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</si>
  <si>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</si>
  <si>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</si>
  <si>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</si>
  <si>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</si>
  <si>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</si>
  <si>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</si>
  <si>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</si>
  <si>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</si>
  <si>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</si>
  <si>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</si>
  <si>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</si>
  <si>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</si>
  <si>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</si>
  <si>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</si>
  <si>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</si>
  <si>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</si>
  <si>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</si>
  <si>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</si>
  <si>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</si>
  <si>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</si>
  <si>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</si>
  <si>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</si>
  <si>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</si>
  <si>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</si>
  <si>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</si>
  <si>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</si>
  <si>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</si>
  <si>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</si>
  <si>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</si>
  <si>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</si>
  <si>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</si>
  <si>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</si>
  <si>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</si>
  <si>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</si>
  <si>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</si>
  <si>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</si>
  <si>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</si>
  <si>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</si>
  <si>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</si>
  <si>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</si>
  <si>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</si>
  <si>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</si>
  <si>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</si>
  <si>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</si>
  <si>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</si>
  <si>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</si>
  <si>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</si>
  <si>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</si>
  <si>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</si>
  <si>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</si>
  <si>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</si>
  <si>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</si>
  <si>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</si>
  <si>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</si>
  <si>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</si>
  <si>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</si>
  <si>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</si>
  <si>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</si>
  <si>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</si>
  <si>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</si>
  <si>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</si>
  <si>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</si>
  <si>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</si>
  <si>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</si>
  <si>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</si>
  <si>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</si>
  <si>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</si>
  <si>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</si>
  <si>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</si>
  <si>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</si>
  <si>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</si>
  <si>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</si>
  <si>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</si>
  <si>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</si>
  <si>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</si>
  <si>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</si>
  <si>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</si>
  <si>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</si>
  <si>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</si>
  <si>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</si>
  <si>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</si>
  <si>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</si>
  <si>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</si>
  <si>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</si>
  <si>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</si>
  <si>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</si>
  <si>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</si>
  <si>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</si>
  <si>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</si>
  <si>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</si>
  <si>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</si>
  <si>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</si>
  <si>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</si>
  <si>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</si>
  <si>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</si>
  <si>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</si>
  <si>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</si>
  <si>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</si>
  <si>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</si>
  <si>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</si>
  <si>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</si>
  <si>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</si>
  <si>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</si>
  <si>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</si>
  <si>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</si>
  <si>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</si>
  <si>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</si>
  <si>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</si>
  <si>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</si>
  <si>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</si>
  <si>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</si>
  <si>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</si>
  <si>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</si>
  <si>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</si>
  <si>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</si>
  <si>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</si>
  <si>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</si>
  <si>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</si>
  <si>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</si>
  <si>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</si>
  <si>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</si>
  <si>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</si>
  <si>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</si>
  <si>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</si>
  <si>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</si>
  <si>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</si>
  <si>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</si>
  <si>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</si>
  <si>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</si>
  <si>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</si>
  <si>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</si>
  <si>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</si>
  <si>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</si>
  <si>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</si>
  <si>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</si>
  <si>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</si>
  <si>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</si>
  <si>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</si>
  <si>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</si>
  <si>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</si>
  <si>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</si>
  <si>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</si>
  <si>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</si>
  <si>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</si>
  <si>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</si>
  <si>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</si>
  <si>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</si>
  <si>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</si>
  <si>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</si>
  <si>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</si>
  <si>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</si>
  <si>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</si>
  <si>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</si>
  <si>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</si>
  <si>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</si>
  <si>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</si>
  <si>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</si>
  <si>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</si>
  <si>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</si>
  <si>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</si>
  <si>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</si>
  <si>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</si>
  <si>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</si>
  <si>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</si>
  <si>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</si>
  <si>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</si>
  <si>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</si>
  <si>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</si>
  <si>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</si>
  <si>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</si>
  <si>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</si>
  <si>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</si>
  <si>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</si>
  <si>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</si>
  <si>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</si>
  <si>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</si>
  <si>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</si>
  <si>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</si>
  <si>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</si>
  <si>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</si>
  <si>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</si>
  <si>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</si>
  <si>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</si>
  <si>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</si>
  <si>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</si>
  <si>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</si>
  <si>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</si>
  <si>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</si>
  <si>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</si>
  <si>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</si>
  <si>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</si>
  <si>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</si>
  <si>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</si>
  <si>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</si>
  <si>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</si>
  <si>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</si>
  <si>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</si>
  <si>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</si>
  <si>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</si>
  <si>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</si>
  <si>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</si>
  <si>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</si>
  <si>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</si>
  <si>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</si>
  <si>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</si>
  <si>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</si>
  <si>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</si>
  <si>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</si>
  <si>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</si>
  <si>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</si>
  <si>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</si>
  <si>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</si>
  <si>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</si>
  <si>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</si>
  <si>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</si>
  <si>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</si>
  <si>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</si>
  <si>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</si>
  <si>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</si>
  <si>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</si>
  <si>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</si>
  <si>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</si>
  <si>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</si>
  <si>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</si>
  <si>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</si>
  <si>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</si>
  <si>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</si>
  <si>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</si>
  <si>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</si>
  <si>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</si>
  <si>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</si>
  <si>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</si>
  <si>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</si>
  <si>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</si>
  <si>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</si>
  <si>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</si>
  <si>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</si>
  <si>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</si>
  <si>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</si>
  <si>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</si>
  <si>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</si>
  <si>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</si>
  <si>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</si>
  <si>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</si>
  <si>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</si>
  <si>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</si>
  <si>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</si>
  <si>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</si>
  <si>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</si>
  <si>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</si>
  <si>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</si>
  <si>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</si>
  <si>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</si>
  <si>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</si>
  <si>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</si>
  <si>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</si>
  <si>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</si>
  <si>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</si>
  <si>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</si>
  <si>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</si>
  <si>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</si>
  <si>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</si>
  <si>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</si>
  <si>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</si>
  <si>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</si>
  <si>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</si>
  <si>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</si>
  <si>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</si>
  <si>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</si>
  <si>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</si>
  <si>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</si>
  <si>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</si>
  <si>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</si>
  <si>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</si>
  <si>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</si>
  <si>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</si>
  <si>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</si>
  <si>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</si>
  <si>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</si>
  <si>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</si>
  <si>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</si>
  <si>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</si>
  <si>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</si>
  <si>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</si>
  <si>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</si>
  <si>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</si>
  <si>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</si>
  <si>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</si>
  <si>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</si>
  <si>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</si>
  <si>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</si>
  <si>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</si>
  <si>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</si>
  <si>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</si>
  <si>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</si>
  <si>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</si>
  <si>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</si>
  <si>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</si>
  <si>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</si>
  <si>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</si>
  <si>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</si>
  <si>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</si>
  <si>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</si>
  <si>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</si>
  <si>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</si>
  <si>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</si>
  <si>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</si>
  <si>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</si>
  <si>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</si>
  <si>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</si>
  <si>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</si>
  <si>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</si>
  <si>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</si>
  <si>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</si>
  <si>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</si>
  <si>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</si>
  <si>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</si>
  <si>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</si>
  <si>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</si>
  <si>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</si>
  <si>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</si>
  <si>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</si>
  <si>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</si>
  <si>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</si>
  <si>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</si>
  <si>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</si>
  <si>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</si>
  <si>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</si>
  <si>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</si>
  <si>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</si>
  <si>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</si>
  <si>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</si>
  <si>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</si>
  <si>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</si>
  <si>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</si>
  <si>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</si>
  <si>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</si>
  <si>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</si>
  <si>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</si>
  <si>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</si>
  <si>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</si>
  <si>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</si>
  <si>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</si>
  <si>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</si>
  <si>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</si>
  <si>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</si>
  <si>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</si>
  <si>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</si>
  <si>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</si>
  <si>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</si>
  <si>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</si>
  <si>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</si>
  <si>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</si>
  <si>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</si>
  <si>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</si>
  <si>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</si>
  <si>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</si>
  <si>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</si>
  <si>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</si>
  <si>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</si>
  <si>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</si>
  <si>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</si>
  <si>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</si>
  <si>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</si>
  <si>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</si>
  <si>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</si>
  <si>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</si>
  <si>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</si>
  <si>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</si>
  <si>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</si>
  <si>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</si>
  <si>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</si>
  <si>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</si>
  <si>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</si>
  <si>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</si>
  <si>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</si>
  <si>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</si>
  <si>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</si>
  <si>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</si>
  <si>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</si>
  <si>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</si>
  <si>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</si>
  <si>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</si>
  <si>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</si>
  <si>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</si>
  <si>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</si>
  <si>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</si>
  <si>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</si>
  <si>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</si>
  <si>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</si>
  <si>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</si>
  <si>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</si>
  <si>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</si>
  <si>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</si>
  <si>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</si>
  <si>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</si>
  <si>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</si>
  <si>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</si>
  <si>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</si>
  <si>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</si>
  <si>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</si>
  <si>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</si>
  <si>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</si>
  <si>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</si>
  <si>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</si>
  <si>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</si>
  <si>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</si>
  <si>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</si>
  <si>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</si>
  <si>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</si>
  <si>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</si>
  <si>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</si>
  <si>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</si>
  <si>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</si>
  <si>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</si>
  <si>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</si>
  <si>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</si>
  <si>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</si>
  <si>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</si>
  <si>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</si>
  <si>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</si>
  <si>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</si>
  <si>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</si>
  <si>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</si>
  <si>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</si>
  <si>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</si>
  <si>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</si>
  <si>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</si>
  <si>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</si>
  <si>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</si>
  <si>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</si>
  <si>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</si>
  <si>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</si>
  <si>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</si>
  <si>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</si>
  <si>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</si>
  <si>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</si>
  <si>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</si>
  <si>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</si>
  <si>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</si>
  <si>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</si>
  <si>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</si>
  <si>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</si>
  <si>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</si>
  <si>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</si>
  <si>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</si>
  <si>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</si>
  <si>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</si>
  <si>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</si>
  <si>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</si>
  <si>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</si>
  <si>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</si>
  <si>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</si>
  <si>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</si>
  <si>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</si>
  <si>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</si>
  <si>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</si>
  <si>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</si>
  <si>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</si>
  <si>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</si>
  <si>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</si>
  <si>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</si>
  <si>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</si>
  <si>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</si>
  <si>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</si>
  <si>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</si>
  <si>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</si>
  <si>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</si>
  <si>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</si>
  <si>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</si>
  <si>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</si>
  <si>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</si>
  <si>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</si>
  <si>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</si>
  <si>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</si>
  <si>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</si>
  <si>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</si>
  <si>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</si>
  <si>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</si>
  <si>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</si>
  <si>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</si>
  <si>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</si>
  <si>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</si>
  <si>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</si>
  <si>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</si>
  <si>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</si>
  <si>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</si>
  <si>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</si>
  <si>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</si>
  <si>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</si>
  <si>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</si>
  <si>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</si>
  <si>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</si>
  <si>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</si>
  <si>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</si>
  <si>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</si>
  <si>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</si>
  <si>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</si>
  <si>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</si>
  <si>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</si>
  <si>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</si>
  <si>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</si>
  <si>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</si>
  <si>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</si>
  <si>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</si>
  <si>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</si>
  <si>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</si>
  <si>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</si>
  <si>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</si>
  <si>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</si>
  <si>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</si>
  <si>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</si>
  <si>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</si>
  <si>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</si>
  <si>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</si>
  <si>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</si>
  <si>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</si>
  <si>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</si>
  <si>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</si>
  <si>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</si>
  <si>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</si>
  <si>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</si>
  <si>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</si>
  <si>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</si>
  <si>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</si>
  <si>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</si>
  <si>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</si>
  <si>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</si>
  <si>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</si>
  <si>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</si>
  <si>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</si>
  <si>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</si>
  <si>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</si>
  <si>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</si>
  <si>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</si>
  <si>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</si>
  <si>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</si>
  <si>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</si>
  <si>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</si>
  <si>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</si>
  <si>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</si>
  <si>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</si>
  <si>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</si>
  <si>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</si>
  <si>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</si>
  <si>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</si>
  <si>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</si>
  <si>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</si>
  <si>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</si>
  <si>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</si>
  <si>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</si>
  <si>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</si>
  <si>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</si>
  <si>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</si>
  <si>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</si>
  <si>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</si>
  <si>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</si>
  <si>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</si>
  <si>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</si>
  <si>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</si>
  <si>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</si>
  <si>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</si>
  <si>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</si>
  <si>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</si>
  <si>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</si>
  <si>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</si>
  <si>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</si>
  <si>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</si>
  <si>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</si>
  <si>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</si>
  <si>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</si>
  <si>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</si>
  <si>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</si>
  <si>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</si>
  <si>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</si>
  <si>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</si>
  <si>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</si>
  <si>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</si>
  <si>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</si>
  <si>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</si>
  <si>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</si>
  <si>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</si>
  <si>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</si>
  <si>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</si>
  <si>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</si>
  <si>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</si>
  <si>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</si>
  <si>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</si>
  <si>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</si>
  <si>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</si>
  <si>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</si>
  <si>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</si>
  <si>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</si>
  <si>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</si>
  <si>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</si>
  <si>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</si>
  <si>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</si>
  <si>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</si>
  <si>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</si>
  <si>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</si>
  <si>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</si>
  <si>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</si>
  <si>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</si>
  <si>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</si>
  <si>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</si>
  <si>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</si>
  <si>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</si>
  <si>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</si>
  <si>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</si>
  <si>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</si>
  <si>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</si>
  <si>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</si>
  <si>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</si>
  <si>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</si>
  <si>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</si>
  <si>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</si>
  <si>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</si>
  <si>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</si>
  <si>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</si>
  <si>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</si>
  <si>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</si>
  <si>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</si>
  <si>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</si>
  <si>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</si>
  <si>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</si>
  <si>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</si>
  <si>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</si>
  <si>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</si>
  <si>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</si>
  <si>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</si>
  <si>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</si>
  <si>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</si>
  <si>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</si>
  <si>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</si>
  <si>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</si>
  <si>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</si>
  <si>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</si>
  <si>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</si>
  <si>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</si>
  <si>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</si>
  <si>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</si>
  <si>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</si>
  <si>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</si>
  <si>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</si>
  <si>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</si>
  <si>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</si>
  <si>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</si>
  <si>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</si>
  <si>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</si>
  <si>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</si>
  <si>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</si>
  <si>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</si>
  <si>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</si>
  <si>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</si>
  <si>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</si>
  <si>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</si>
  <si>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</si>
  <si>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</si>
  <si>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</si>
  <si>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</si>
  <si>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</si>
  <si>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</si>
  <si>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</si>
  <si>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</si>
  <si>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</si>
  <si>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</si>
  <si>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</si>
  <si>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</si>
  <si>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</si>
  <si>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</si>
  <si>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</si>
  <si>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</si>
  <si>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</si>
  <si>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</si>
  <si>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</si>
  <si>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</si>
  <si>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</si>
  <si>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</si>
  <si>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</si>
  <si>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</si>
  <si>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</si>
  <si>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</si>
  <si>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</si>
  <si>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</si>
  <si>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</si>
  <si>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</si>
  <si>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</si>
  <si>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</si>
  <si>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</si>
  <si>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</si>
  <si>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</si>
  <si>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</si>
  <si>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</si>
  <si>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</si>
  <si>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</si>
  <si>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</si>
  <si>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</si>
  <si>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</si>
  <si>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</si>
  <si>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</si>
  <si>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</si>
  <si>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</si>
  <si>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</si>
  <si>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</si>
  <si>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</si>
  <si>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</si>
  <si>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</si>
  <si>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</si>
  <si>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</si>
  <si>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</si>
  <si>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</si>
  <si>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</si>
  <si>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</si>
  <si>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</si>
  <si>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</si>
  <si>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</si>
  <si>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</si>
  <si>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</si>
  <si>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</si>
  <si>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</si>
  <si>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</si>
  <si>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</si>
  <si>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</si>
  <si>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</si>
  <si>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</si>
  <si>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</si>
  <si>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</si>
  <si>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</si>
  <si>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</si>
  <si>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</si>
  <si>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</si>
  <si>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</si>
  <si>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</si>
  <si>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</si>
  <si>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</si>
  <si>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</si>
  <si>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</si>
  <si>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</si>
  <si>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</si>
  <si>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</si>
  <si>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</si>
  <si>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</si>
  <si>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</si>
  <si>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</si>
  <si>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</si>
  <si>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</si>
  <si>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</si>
  <si>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</si>
  <si>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</si>
  <si>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</si>
  <si>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</si>
  <si>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</si>
  <si>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</si>
  <si>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</si>
  <si>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</si>
  <si>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</si>
  <si>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</si>
  <si>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</si>
  <si>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</si>
  <si>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</si>
  <si>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</si>
  <si>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</si>
  <si>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</si>
  <si>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</si>
  <si>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</si>
  <si>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</si>
  <si>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</si>
  <si>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</si>
  <si>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</si>
  <si>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</si>
  <si>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</si>
  <si>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</si>
  <si>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</si>
  <si>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</si>
  <si>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</si>
  <si>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</si>
  <si>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</si>
  <si>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</si>
  <si>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</si>
  <si>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</si>
  <si>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</si>
  <si>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</si>
  <si>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</si>
  <si>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</si>
  <si>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</si>
  <si>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</si>
  <si>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</si>
  <si>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</si>
  <si>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</si>
  <si>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</si>
  <si>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</si>
  <si>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</si>
  <si>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</si>
  <si>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</si>
  <si>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</si>
  <si>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</si>
  <si>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</si>
  <si>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</si>
  <si>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</si>
  <si>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</si>
  <si>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</si>
  <si>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</si>
  <si>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</si>
  <si>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</si>
  <si>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</si>
  <si>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</si>
  <si>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</si>
  <si>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</si>
  <si>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</si>
  <si>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</si>
  <si>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</si>
  <si>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</si>
  <si>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</si>
  <si>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</si>
  <si>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</si>
  <si>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</si>
  <si>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</si>
  <si>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</si>
  <si>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</si>
  <si>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</si>
  <si>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</si>
  <si>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</si>
  <si>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</si>
  <si>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</si>
  <si>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</si>
  <si>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</si>
  <si>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</si>
  <si>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</si>
  <si>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</si>
  <si>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</si>
  <si>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</si>
  <si>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</si>
  <si>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</si>
  <si>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</si>
  <si>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</si>
  <si>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</si>
  <si>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</si>
  <si>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</si>
  <si>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</si>
  <si>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</si>
  <si>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</si>
  <si>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</si>
  <si>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</si>
  <si>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</si>
  <si>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</si>
  <si>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</si>
  <si>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</si>
  <si>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</si>
  <si>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</si>
  <si>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</si>
  <si>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</si>
  <si>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</si>
  <si>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</si>
  <si>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</si>
  <si>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</si>
  <si>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</si>
  <si>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</si>
  <si>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</si>
  <si>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</si>
  <si>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</si>
  <si>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</si>
  <si>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</si>
  <si>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</si>
  <si>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</si>
  <si>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</si>
  <si>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</si>
  <si>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</si>
  <si>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</si>
  <si>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</si>
  <si>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</si>
  <si>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</si>
  <si>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</si>
  <si>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</si>
  <si>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</si>
  <si>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</si>
  <si>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</si>
  <si>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</si>
  <si>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</si>
  <si>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</si>
  <si>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</si>
  <si>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</si>
  <si>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</si>
  <si>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</si>
  <si>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</si>
  <si>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</si>
  <si>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</si>
  <si>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</si>
  <si>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</si>
  <si>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</si>
  <si>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</si>
  <si>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</si>
  <si>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</si>
  <si>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</si>
  <si>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</si>
  <si>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</si>
  <si>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</si>
  <si>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</si>
  <si>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</si>
  <si>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</si>
  <si>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</si>
  <si>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</si>
  <si>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</si>
  <si>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</si>
  <si>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</si>
  <si>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</si>
  <si>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</si>
  <si>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</si>
  <si>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</si>
  <si>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</si>
  <si>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</si>
  <si>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</si>
  <si>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</si>
  <si>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</si>
  <si>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</si>
  <si>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</si>
  <si>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</si>
  <si>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</si>
  <si>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</si>
  <si>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</si>
  <si>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</si>
  <si>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</si>
  <si>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</si>
  <si>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</si>
  <si>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</si>
  <si>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</si>
  <si>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</si>
  <si>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</si>
  <si>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</si>
  <si>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</si>
  <si>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</si>
  <si>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</si>
  <si>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</si>
  <si>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</si>
  <si>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</si>
  <si>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</si>
  <si>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</si>
  <si>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</si>
  <si>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</si>
  <si>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</si>
  <si>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</si>
  <si>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</si>
  <si>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</si>
  <si>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</si>
  <si>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</si>
  <si>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</si>
  <si>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</si>
  <si>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</si>
  <si>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</si>
  <si>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</si>
  <si>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</si>
  <si>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</si>
  <si>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</si>
  <si>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</si>
  <si>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</si>
  <si>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</si>
  <si>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</si>
  <si>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</si>
  <si>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</si>
  <si>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</si>
  <si>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</si>
  <si>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</si>
  <si>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</si>
  <si>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</si>
  <si>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</si>
  <si>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</si>
  <si>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</si>
  <si>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</si>
  <si>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</si>
  <si>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</si>
  <si>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</si>
  <si>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</si>
  <si>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</si>
  <si>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</si>
  <si>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</si>
  <si>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</si>
  <si>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</si>
  <si>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</si>
  <si>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</si>
  <si>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</si>
  <si>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</si>
  <si>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</si>
  <si>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</si>
  <si>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</si>
  <si>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</si>
  <si>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</si>
  <si>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</si>
  <si>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</si>
  <si>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</si>
  <si>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</si>
  <si>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</si>
  <si>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</si>
  <si>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</si>
  <si>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</si>
  <si>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</si>
  <si>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</si>
  <si>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</si>
  <si>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</si>
  <si>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</si>
  <si>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</si>
  <si>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</si>
  <si>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</si>
  <si>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</si>
  <si>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</si>
  <si>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</si>
  <si>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</si>
  <si>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</si>
  <si>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</si>
  <si>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</si>
  <si>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</si>
  <si>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</si>
  <si>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</si>
  <si>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</si>
  <si>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</si>
  <si>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</si>
  <si>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</si>
  <si>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</si>
  <si>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</si>
  <si>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</si>
  <si>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</si>
  <si>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</si>
  <si>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</si>
  <si>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</si>
  <si>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</si>
  <si>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</si>
  <si>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</si>
  <si>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</si>
  <si>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</si>
  <si>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</si>
  <si>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</si>
  <si>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</si>
  <si>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</si>
  <si>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</si>
  <si>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</si>
  <si>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</si>
  <si>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</si>
  <si>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</si>
  <si>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</si>
  <si>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</si>
  <si>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</si>
  <si>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</si>
  <si>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</si>
  <si>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</si>
  <si>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</si>
  <si>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</si>
  <si>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</si>
  <si>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</si>
  <si>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</si>
  <si>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</si>
  <si>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</si>
  <si>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</si>
  <si>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</si>
  <si>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</si>
  <si>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</si>
  <si>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</si>
  <si>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</si>
  <si>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</si>
  <si>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</si>
  <si>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</si>
  <si>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</si>
  <si>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</si>
  <si>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</si>
  <si>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</si>
  <si>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</si>
  <si>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</si>
  <si>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</si>
  <si>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</si>
  <si>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</si>
  <si>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</si>
  <si>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</si>
  <si>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</si>
  <si>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</si>
  <si>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</si>
  <si>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</si>
  <si>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</si>
  <si>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</si>
  <si>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</si>
  <si>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</si>
  <si>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</si>
  <si>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</si>
  <si>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</si>
  <si>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</si>
  <si>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</si>
  <si>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</si>
  <si>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</si>
  <si>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</si>
  <si>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</si>
  <si>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</si>
  <si>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</si>
  <si>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</si>
  <si>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</si>
  <si>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</si>
  <si>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</si>
  <si>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</si>
  <si>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</si>
  <si>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</si>
  <si>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</si>
  <si>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</si>
  <si>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</si>
  <si>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</si>
  <si>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</si>
  <si>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</si>
  <si>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</si>
  <si>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</si>
  <si>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</si>
  <si>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</si>
  <si>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</si>
  <si>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</si>
  <si>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</si>
  <si>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</si>
  <si>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</si>
  <si>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</si>
  <si>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</si>
  <si>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</si>
  <si>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</si>
  <si>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</si>
  <si>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</si>
  <si>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</si>
  <si>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</si>
  <si>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</si>
  <si>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</si>
  <si>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</si>
  <si>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</si>
  <si>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</si>
  <si>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</si>
  <si>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</si>
  <si>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</si>
  <si>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</si>
  <si>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</si>
  <si>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</si>
  <si>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</si>
  <si>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</si>
  <si>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</si>
  <si>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</si>
  <si>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</si>
  <si>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</si>
  <si>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</si>
  <si>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</si>
  <si>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</si>
  <si>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</si>
  <si>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</si>
  <si>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</si>
  <si>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</si>
  <si>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</si>
  <si>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</si>
  <si>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</si>
  <si>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</si>
  <si>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</si>
  <si>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</si>
  <si>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</si>
  <si>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</si>
  <si>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</si>
  <si>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</si>
  <si>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</si>
  <si>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</si>
  <si>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</si>
  <si>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</si>
  <si>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</si>
  <si>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</si>
  <si>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</si>
  <si>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</si>
  <si>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</si>
  <si>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</si>
  <si>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</si>
  <si>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</si>
  <si>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</si>
  <si>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</si>
  <si>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</si>
  <si>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</si>
  <si>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</si>
  <si>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</si>
  <si>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</si>
  <si>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</si>
  <si>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</si>
  <si>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</si>
  <si>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</si>
  <si>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</si>
  <si>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</si>
  <si>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</si>
  <si>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</si>
  <si>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</si>
  <si>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</si>
  <si>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</si>
  <si>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</si>
  <si>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</si>
  <si>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</si>
  <si>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</si>
  <si>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</si>
  <si>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</si>
  <si>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</si>
  <si>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</si>
  <si>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</si>
  <si>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</si>
  <si>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</si>
  <si>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</si>
  <si>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</si>
  <si>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</si>
  <si>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</si>
  <si>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</si>
  <si>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</si>
  <si>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</si>
  <si>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</si>
  <si>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</si>
  <si>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</si>
  <si>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</si>
  <si>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</si>
  <si>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</si>
  <si>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</si>
  <si>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</si>
  <si>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</si>
  <si>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</si>
  <si>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</si>
  <si>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</si>
  <si>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</si>
  <si>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</si>
  <si>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</si>
  <si>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</si>
  <si>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</si>
  <si>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</si>
  <si>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</si>
  <si>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</si>
  <si>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</si>
  <si>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</si>
  <si>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</si>
  <si>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</si>
  <si>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</si>
  <si>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</si>
  <si>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</si>
  <si>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</si>
  <si>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</si>
  <si>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</si>
  <si>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</si>
  <si>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</si>
  <si>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</si>
  <si>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</si>
  <si>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</si>
  <si>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</si>
  <si>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</si>
  <si>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</si>
  <si>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</si>
  <si>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</si>
  <si>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</si>
  <si>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</si>
  <si>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</si>
  <si>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</si>
  <si>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</si>
  <si>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</si>
  <si>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</si>
  <si>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</si>
  <si>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</si>
  <si>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</si>
  <si>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</si>
  <si>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</si>
  <si>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</si>
  <si>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</si>
  <si>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</si>
  <si>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</si>
  <si>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</si>
  <si>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</si>
  <si>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</si>
  <si>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</si>
  <si>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</si>
  <si>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</si>
  <si>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</si>
  <si>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</si>
  <si>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</si>
  <si>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</si>
  <si>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</si>
  <si>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</si>
  <si>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</si>
  <si>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</si>
  <si>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</si>
  <si>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</si>
  <si>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</si>
  <si>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</si>
  <si>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</si>
  <si>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</si>
  <si>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</si>
  <si>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</si>
  <si>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</si>
  <si>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</si>
  <si>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</si>
  <si>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</si>
  <si>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</si>
  <si>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</si>
  <si>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</si>
  <si>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</si>
  <si>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</si>
  <si>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</si>
  <si>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</si>
  <si>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</si>
  <si>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</si>
  <si>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</si>
  <si>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</si>
  <si>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</si>
  <si>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</si>
  <si>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</si>
  <si>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</si>
  <si>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</si>
  <si>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</si>
  <si>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</si>
  <si>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</si>
  <si>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</si>
  <si>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</si>
  <si>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</si>
  <si>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</si>
  <si>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</si>
  <si>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</si>
  <si>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</si>
  <si>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</si>
  <si>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</si>
  <si>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</si>
  <si>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</si>
  <si>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</si>
  <si>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</si>
  <si>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</si>
  <si>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</si>
  <si>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</si>
  <si>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</si>
  <si>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</si>
  <si>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</si>
  <si>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</si>
  <si>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</si>
  <si>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</si>
  <si>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</si>
  <si>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</si>
  <si>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</si>
  <si>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</si>
  <si>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</si>
  <si>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</si>
  <si>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</si>
  <si>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</si>
  <si>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</si>
  <si>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</si>
  <si>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</si>
  <si>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</si>
  <si>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</si>
  <si>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</si>
  <si>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</si>
  <si>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</si>
  <si>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</si>
  <si>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</si>
  <si>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</si>
  <si>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</si>
  <si>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</si>
  <si>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</si>
  <si>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</si>
  <si>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</si>
  <si>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</si>
  <si>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</si>
  <si>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</si>
  <si>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</si>
  <si>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</si>
  <si>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</si>
  <si>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</si>
  <si>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</si>
  <si>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</si>
  <si>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</si>
  <si>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</si>
  <si>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</si>
  <si>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</si>
  <si>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</si>
  <si>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</si>
  <si>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</si>
  <si>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</si>
  <si>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</si>
  <si>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</si>
  <si>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</si>
  <si>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</si>
  <si>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</si>
  <si>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</si>
  <si>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</si>
  <si>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</si>
  <si>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</si>
  <si>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</si>
  <si>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</si>
  <si>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</si>
  <si>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</si>
  <si>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</si>
  <si>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</si>
  <si>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</si>
  <si>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</si>
  <si>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</si>
  <si>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</si>
  <si>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</si>
  <si>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</si>
  <si>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</si>
  <si>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</si>
  <si>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</si>
  <si>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</si>
  <si>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</si>
  <si>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</si>
  <si>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</si>
  <si>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</si>
  <si>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</si>
  <si>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</si>
  <si>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</si>
  <si>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</si>
  <si>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</si>
  <si>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</si>
  <si>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</si>
  <si>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</si>
  <si>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</si>
  <si>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</si>
  <si>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</si>
  <si>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</si>
  <si>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</si>
  <si>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</si>
  <si>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</si>
  <si>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</si>
  <si>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</si>
  <si>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</si>
  <si>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</si>
  <si>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</si>
  <si>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</si>
  <si>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</si>
  <si>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</si>
  <si>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</si>
  <si>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</si>
  <si>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</si>
  <si>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</si>
  <si>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</si>
  <si>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</si>
  <si>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</si>
  <si>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</si>
  <si>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</si>
  <si>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</si>
  <si>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</si>
  <si>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</si>
  <si>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</si>
  <si>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</si>
  <si>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</si>
  <si>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</si>
  <si>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</si>
  <si>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</si>
  <si>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</si>
  <si>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</si>
  <si>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</si>
  <si>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</si>
  <si>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</si>
  <si>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</si>
  <si>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</si>
  <si>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</si>
  <si>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</si>
  <si>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</si>
  <si>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</si>
  <si>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</si>
  <si>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</si>
  <si>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</si>
  <si>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</si>
  <si>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</si>
  <si>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</si>
  <si>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</si>
  <si>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</si>
  <si>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</si>
  <si>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</si>
  <si>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</si>
  <si>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</si>
  <si>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</si>
  <si>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</si>
  <si>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</si>
  <si>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</si>
  <si>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</si>
  <si>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</si>
  <si>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</si>
  <si>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</si>
  <si>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</si>
  <si>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</si>
  <si>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</si>
  <si>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</si>
  <si>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</si>
  <si>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</si>
  <si>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</si>
  <si>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</si>
  <si>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</si>
  <si>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</si>
  <si>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</si>
  <si>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</si>
  <si>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</si>
  <si>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</si>
  <si>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</si>
  <si>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</si>
  <si>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</si>
  <si>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</si>
  <si>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</si>
  <si>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</si>
  <si>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</si>
  <si>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</si>
  <si>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</si>
  <si>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</si>
  <si>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</si>
  <si>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</si>
  <si>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</si>
  <si>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</si>
  <si>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</si>
  <si>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</si>
  <si>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</si>
  <si>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</si>
  <si>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</si>
  <si>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</si>
  <si>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</si>
  <si>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</si>
  <si>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</si>
  <si>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</si>
  <si>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</si>
  <si>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</si>
  <si>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</si>
  <si>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</si>
  <si>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</si>
  <si>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</si>
  <si>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</si>
  <si>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</si>
  <si>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</si>
  <si>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</si>
  <si>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</si>
  <si>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</si>
  <si>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</si>
  <si>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</si>
  <si>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</si>
  <si>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</si>
  <si>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</si>
  <si>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</si>
  <si>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</si>
  <si>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</si>
  <si>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</si>
  <si>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</si>
  <si>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</si>
  <si>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</si>
  <si>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</si>
  <si>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</si>
  <si>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</si>
  <si>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</si>
  <si>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</si>
  <si>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</si>
  <si>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</si>
  <si>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</si>
  <si>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</si>
  <si>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</si>
  <si>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</si>
  <si>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</si>
  <si>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</si>
  <si>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</si>
  <si>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</si>
  <si>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</si>
  <si>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</si>
  <si>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</si>
  <si>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</si>
  <si>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</si>
  <si>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</si>
  <si>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</si>
  <si>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</si>
  <si>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</si>
  <si>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</si>
  <si>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</si>
  <si>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</si>
  <si>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</si>
  <si>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</si>
  <si>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</si>
  <si>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</si>
  <si>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</si>
  <si>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</si>
  <si>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</si>
  <si>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</si>
  <si>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</si>
  <si>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</si>
  <si>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</si>
  <si>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</si>
  <si>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</si>
  <si>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</si>
  <si>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</si>
  <si>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</si>
  <si>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</si>
  <si>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</si>
  <si>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</si>
  <si>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</si>
  <si>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</si>
  <si>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</si>
  <si>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</si>
  <si>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</si>
  <si>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</si>
  <si>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</si>
  <si>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</si>
  <si>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</si>
  <si>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</si>
  <si>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</si>
  <si>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</si>
  <si>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</si>
  <si>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</si>
  <si>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</si>
  <si>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</si>
  <si>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</si>
  <si>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</si>
  <si>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</si>
  <si>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</si>
  <si>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</si>
  <si>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</si>
  <si>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</si>
  <si>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</si>
  <si>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</si>
  <si>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</si>
  <si>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</si>
  <si>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</si>
  <si>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</si>
  <si>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</si>
  <si>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</si>
  <si>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</si>
  <si>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</si>
  <si>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</si>
  <si>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</si>
  <si>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</si>
  <si>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</si>
  <si>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</si>
  <si>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</si>
  <si>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</si>
  <si>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</si>
  <si>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</si>
  <si>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</si>
  <si>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</si>
  <si>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</si>
  <si>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</si>
  <si>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</si>
  <si>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</si>
  <si>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</si>
  <si>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</si>
  <si>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</si>
  <si>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</si>
  <si>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</si>
  <si>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</si>
  <si>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</si>
  <si>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</si>
  <si>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</si>
  <si>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</si>
  <si>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</si>
  <si>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</si>
  <si>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</si>
  <si>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</si>
  <si>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</si>
  <si>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</si>
  <si>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</si>
  <si>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</si>
  <si>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</si>
  <si>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</si>
  <si>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</si>
  <si>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</si>
  <si>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</si>
  <si>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</si>
  <si>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</si>
  <si>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</si>
  <si>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</si>
  <si>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</si>
  <si>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</si>
  <si>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</si>
  <si>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</si>
  <si>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</si>
  <si>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</si>
  <si>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</si>
  <si>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</si>
  <si>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</si>
  <si>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</si>
  <si>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</si>
  <si>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</si>
  <si>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</si>
  <si>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</si>
  <si>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</si>
  <si>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</si>
  <si>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</si>
  <si>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</si>
  <si>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</si>
  <si>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</si>
  <si>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</si>
  <si>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</si>
  <si>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</si>
  <si>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</si>
  <si>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</si>
  <si>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</si>
  <si>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</si>
  <si>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</si>
  <si>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</si>
  <si>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</si>
  <si>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</si>
  <si>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</si>
  <si>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</si>
  <si>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</si>
  <si>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</si>
  <si>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</si>
  <si>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</si>
  <si>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</si>
  <si>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</si>
  <si>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</si>
  <si>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</si>
  <si>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</si>
  <si>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</si>
  <si>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</si>
  <si>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</si>
  <si>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</si>
  <si>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</si>
  <si>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</si>
  <si>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</si>
  <si>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</si>
  <si>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</si>
  <si>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</si>
  <si>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</si>
  <si>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</si>
  <si>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</si>
  <si>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</si>
  <si>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</si>
  <si>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</si>
  <si>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</si>
  <si>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</si>
  <si>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</si>
  <si>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</si>
  <si>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</si>
  <si>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</si>
  <si>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</si>
  <si>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</si>
  <si>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</si>
  <si>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</si>
  <si>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</si>
  <si>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</si>
  <si>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</si>
  <si>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</si>
  <si>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</si>
  <si>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</si>
  <si>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</si>
  <si>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</si>
  <si>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</si>
  <si>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</si>
  <si>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</si>
  <si>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</si>
  <si>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</si>
  <si>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</si>
  <si>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</si>
  <si>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</si>
  <si>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</si>
  <si>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</si>
  <si>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</si>
  <si>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</si>
  <si>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</si>
  <si>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</si>
  <si>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</si>
  <si>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</si>
  <si>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</si>
  <si>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</si>
  <si>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</si>
  <si>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</si>
  <si>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</si>
  <si>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</si>
  <si>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</si>
  <si>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</si>
  <si>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</si>
  <si>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</si>
  <si>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</si>
  <si>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</si>
  <si>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</si>
  <si>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</si>
  <si>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</si>
  <si>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</si>
  <si>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</si>
  <si>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</si>
  <si>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</si>
  <si>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</si>
  <si>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</si>
  <si>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</si>
  <si>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</si>
  <si>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</si>
  <si>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</si>
  <si>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</si>
  <si>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</si>
  <si>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</si>
  <si>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</si>
  <si>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</si>
  <si>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</si>
  <si>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</si>
  <si>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</si>
  <si>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</si>
  <si>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</si>
  <si>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</si>
  <si>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</si>
  <si>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</si>
  <si>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</si>
  <si>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</si>
  <si>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</si>
  <si>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</si>
  <si>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</si>
  <si>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</si>
  <si>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</si>
  <si>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</si>
  <si>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</si>
  <si>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</si>
  <si>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</si>
  <si>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</si>
  <si>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</si>
  <si>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</si>
  <si>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</si>
  <si>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</si>
  <si>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</si>
  <si>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</si>
  <si>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</si>
  <si>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</si>
  <si>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</si>
  <si>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</si>
  <si>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</si>
  <si>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</si>
  <si>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</si>
  <si>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</si>
  <si>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</si>
  <si>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</si>
  <si>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</si>
  <si>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</si>
  <si>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</si>
  <si>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</si>
  <si>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</si>
  <si>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</si>
  <si>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</si>
  <si>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</si>
  <si>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</si>
  <si>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</si>
  <si>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</si>
  <si>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</si>
  <si>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</si>
  <si>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</si>
  <si>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</si>
  <si>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</si>
  <si>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</si>
  <si>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</si>
  <si>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</si>
  <si>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</si>
  <si>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</si>
  <si>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</si>
  <si>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</si>
  <si>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</si>
  <si>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</si>
  <si>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</si>
  <si>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</si>
  <si>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</si>
  <si>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</si>
  <si>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</si>
  <si>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</si>
  <si>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</si>
  <si>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</si>
  <si>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</si>
  <si>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</si>
  <si>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</si>
  <si>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</si>
  <si>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</si>
  <si>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</si>
  <si>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</si>
  <si>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</si>
  <si>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</si>
  <si>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</si>
  <si>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</si>
  <si>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</si>
  <si>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</si>
  <si>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</si>
  <si>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</si>
  <si>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</si>
  <si>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</si>
  <si>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</si>
  <si>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</si>
  <si>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</si>
  <si>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</si>
  <si>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</si>
  <si>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</si>
  <si>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</si>
  <si>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</si>
  <si>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</si>
  <si>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</si>
  <si>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</si>
  <si>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</si>
  <si>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</si>
  <si>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</si>
  <si>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</si>
  <si>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</si>
  <si>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</si>
  <si>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</si>
  <si>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</si>
  <si>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</si>
  <si>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</si>
  <si>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</si>
  <si>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</si>
  <si>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</si>
  <si>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</si>
  <si>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</si>
  <si>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</si>
  <si>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</si>
  <si>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</si>
  <si>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</si>
  <si>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</si>
  <si>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</si>
  <si>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</si>
  <si>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</si>
  <si>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</si>
  <si>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</si>
  <si>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</si>
  <si>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</si>
  <si>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</si>
  <si>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</si>
  <si>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</si>
  <si>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</si>
  <si>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</si>
  <si>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</si>
  <si>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</si>
  <si>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</si>
  <si>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</si>
  <si>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</si>
  <si>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</si>
  <si>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</si>
  <si>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</si>
  <si>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</si>
  <si>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</si>
  <si>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</si>
  <si>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</si>
  <si>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</si>
  <si>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</si>
  <si>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</si>
  <si>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</si>
  <si>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</si>
  <si>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</si>
  <si>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</si>
  <si>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</si>
  <si>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</si>
  <si>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</si>
  <si>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</si>
  <si>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</si>
  <si>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</si>
  <si>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</si>
  <si>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</si>
  <si>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</si>
  <si>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</si>
  <si>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</si>
  <si>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</si>
  <si>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</si>
  <si>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</si>
  <si>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</si>
  <si>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</si>
  <si>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</si>
  <si>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</si>
  <si>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</si>
  <si>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</si>
  <si>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</si>
  <si>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</si>
  <si>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</si>
  <si>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</si>
  <si>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</si>
  <si>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</si>
  <si>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</si>
  <si>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</si>
  <si>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</si>
  <si>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</si>
  <si>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</si>
  <si>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</si>
  <si>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</si>
  <si>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</si>
  <si>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</si>
  <si>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</si>
  <si>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</si>
  <si>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</si>
  <si>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</si>
  <si>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</si>
  <si>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</si>
  <si>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</si>
  <si>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</si>
  <si>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</si>
  <si>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</si>
  <si>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</si>
  <si>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</si>
  <si>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</si>
  <si>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</si>
  <si>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</si>
  <si>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</si>
  <si>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</si>
  <si>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</si>
  <si>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</si>
  <si>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</si>
  <si>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</si>
  <si>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</si>
  <si>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</si>
  <si>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</si>
  <si>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</si>
  <si>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</si>
  <si>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</si>
  <si>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</si>
  <si>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</si>
  <si>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</si>
  <si>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</si>
  <si>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</si>
  <si>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</si>
  <si>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</si>
  <si>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</si>
  <si>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</si>
  <si>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</si>
  <si>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</si>
  <si>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</si>
  <si>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</si>
  <si>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</si>
  <si>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</si>
  <si>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</si>
  <si>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</si>
  <si>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</si>
  <si>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</si>
  <si>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</si>
  <si>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</si>
  <si>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</si>
  <si>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</si>
  <si>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</si>
  <si>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</si>
  <si>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</si>
  <si>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</si>
  <si>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</si>
  <si>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</si>
  <si>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</si>
  <si>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</si>
  <si>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</si>
  <si>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</si>
  <si>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</si>
  <si>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</si>
  <si>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</si>
  <si>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</si>
  <si>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</si>
  <si>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</si>
  <si>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</si>
  <si>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</si>
  <si>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</si>
  <si>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</si>
  <si>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</si>
  <si>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</si>
  <si>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</si>
  <si>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</si>
  <si>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</si>
  <si>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</si>
  <si>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</si>
  <si>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</si>
  <si>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</si>
  <si>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</si>
  <si>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</si>
  <si>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</si>
  <si>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</si>
  <si>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</si>
  <si>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</si>
  <si>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</si>
  <si>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</si>
  <si>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</si>
  <si>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</si>
  <si>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</si>
  <si>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</si>
  <si>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</si>
  <si>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</si>
  <si>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</si>
  <si>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</si>
  <si>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</si>
  <si>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</si>
  <si>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</si>
  <si>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</si>
  <si>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</si>
  <si>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</si>
  <si>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</si>
  <si>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</si>
  <si>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</si>
  <si>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</si>
  <si>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</si>
  <si>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</si>
  <si>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</si>
  <si>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</si>
  <si>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</si>
  <si>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</si>
  <si>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</si>
  <si>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</si>
  <si>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</si>
  <si>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</si>
  <si>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</si>
  <si>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</si>
  <si>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</si>
  <si>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</si>
  <si>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</si>
  <si>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</si>
  <si>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</si>
  <si>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</si>
  <si>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</si>
  <si>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</si>
  <si>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</si>
  <si>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</si>
  <si>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</si>
  <si>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</si>
  <si>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</si>
  <si>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</si>
  <si>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</si>
  <si>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</si>
  <si>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</si>
  <si>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</si>
  <si>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</si>
  <si>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</si>
  <si>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</si>
  <si>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</si>
  <si>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</si>
  <si>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</si>
  <si>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</si>
  <si>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</si>
  <si>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</si>
  <si>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</si>
  <si>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</si>
  <si>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</si>
  <si>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</si>
  <si>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</si>
  <si>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</si>
  <si>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</si>
  <si>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</si>
  <si>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</si>
  <si>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</si>
  <si>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</si>
  <si>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</si>
  <si>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</si>
  <si>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</si>
  <si>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</si>
  <si>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</si>
  <si>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</si>
  <si>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</si>
  <si>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</si>
  <si>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</si>
  <si>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</si>
  <si>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</si>
  <si>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</si>
  <si>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</si>
  <si>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</si>
  <si>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</si>
  <si>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</si>
  <si>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</si>
  <si>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</si>
  <si>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</si>
  <si>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</si>
  <si>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</si>
  <si>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</si>
  <si>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</si>
  <si>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</si>
  <si>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</si>
  <si>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</si>
  <si>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</si>
  <si>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</si>
  <si>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</si>
  <si>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</si>
  <si>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</si>
  <si>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</si>
  <si>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</si>
  <si>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</si>
  <si>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</si>
  <si>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</si>
  <si>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</si>
  <si>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</si>
  <si>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</si>
  <si>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</si>
  <si>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</si>
  <si>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</si>
  <si>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</si>
  <si>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</si>
  <si>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</si>
  <si>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</si>
  <si>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</si>
  <si>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</si>
  <si>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</si>
  <si>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</si>
  <si>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</si>
  <si>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</si>
  <si>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</si>
  <si>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</si>
  <si>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</si>
  <si>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</si>
  <si>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</si>
  <si>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</si>
  <si>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</si>
  <si>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</si>
  <si>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</si>
  <si>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</si>
  <si>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</si>
  <si>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</si>
  <si>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</si>
  <si>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</si>
  <si>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</si>
  <si>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</si>
  <si>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</si>
  <si>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</si>
  <si>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</si>
  <si>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</si>
  <si>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</si>
  <si>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</si>
  <si>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</si>
  <si>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</si>
  <si>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</si>
  <si>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</si>
  <si>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</si>
  <si>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</si>
  <si>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</si>
  <si>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</si>
  <si>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</si>
  <si>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</si>
  <si>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</si>
  <si>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</si>
  <si>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</si>
  <si>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</si>
  <si>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</si>
  <si>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</si>
  <si>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</si>
  <si>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</si>
  <si>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</si>
  <si>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</si>
  <si>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</si>
  <si>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</si>
  <si>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</si>
  <si>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</si>
  <si>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</si>
  <si>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</si>
  <si>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</si>
  <si>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</si>
  <si>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</si>
  <si>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</si>
  <si>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</si>
  <si>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</si>
  <si>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</si>
  <si>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</si>
  <si>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</si>
  <si>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</si>
  <si>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</si>
  <si>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</si>
  <si>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</si>
  <si>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</si>
  <si>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</si>
  <si>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</si>
  <si>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</si>
  <si>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</si>
  <si>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</si>
  <si>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</si>
  <si>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</si>
  <si>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</si>
  <si>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</si>
  <si>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</si>
  <si>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</si>
  <si>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</si>
  <si>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</si>
  <si>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</si>
  <si>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</si>
  <si>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</si>
  <si>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</si>
  <si>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</si>
  <si>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</si>
  <si>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</si>
  <si>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</si>
  <si>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</si>
  <si>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</si>
  <si>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</si>
  <si>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</si>
  <si>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</si>
  <si>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</si>
  <si>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</si>
  <si>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</si>
  <si>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</si>
  <si>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</si>
  <si>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</si>
  <si>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</si>
  <si>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</si>
  <si>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</si>
  <si>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</si>
  <si>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</si>
  <si>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</si>
  <si>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</si>
  <si>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</si>
  <si>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</si>
  <si>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</si>
  <si>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</si>
  <si>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</si>
  <si>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</si>
  <si>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</si>
  <si>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</si>
  <si>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</si>
  <si>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</si>
  <si>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</si>
  <si>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</si>
  <si>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</si>
  <si>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</si>
  <si>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</si>
  <si>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</si>
  <si>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</si>
  <si>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</si>
  <si>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</si>
  <si>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</si>
  <si>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</si>
  <si>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</si>
  <si>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</si>
  <si>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</si>
  <si>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</si>
  <si>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</si>
  <si>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</si>
  <si>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</si>
  <si>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</si>
  <si>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</si>
  <si>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</si>
  <si>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</si>
  <si>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</si>
  <si>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</si>
  <si>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</si>
  <si>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</si>
  <si>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</si>
  <si>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</si>
  <si>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</si>
  <si>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</si>
  <si>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</si>
  <si>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</si>
  <si>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</si>
  <si>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</si>
  <si>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</si>
  <si>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</si>
  <si>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</si>
  <si>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</si>
  <si>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</si>
  <si>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</si>
  <si>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</si>
  <si>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</si>
  <si>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</si>
  <si>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</si>
  <si>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</si>
  <si>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</si>
  <si>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</si>
  <si>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</si>
  <si>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</si>
  <si>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</si>
  <si>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</si>
  <si>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</si>
  <si>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</si>
  <si>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</si>
  <si>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</si>
  <si>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</si>
  <si>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</si>
  <si>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</si>
  <si>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</si>
  <si>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</si>
  <si>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</si>
  <si>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</si>
  <si>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</si>
  <si>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</si>
  <si>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</si>
  <si>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</si>
  <si>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</si>
  <si>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</si>
  <si>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</si>
  <si>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</si>
  <si>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</si>
  <si>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</si>
  <si>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</si>
  <si>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</si>
  <si>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</si>
  <si>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</si>
  <si>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</si>
  <si>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</si>
  <si>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</si>
  <si>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</si>
  <si>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</si>
  <si>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</si>
  <si>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</si>
  <si>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</si>
  <si>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</si>
  <si>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</si>
  <si>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</si>
  <si>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</si>
  <si>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</si>
  <si>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</si>
  <si>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</si>
  <si>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</si>
  <si>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</si>
  <si>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</si>
  <si>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</si>
  <si>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</si>
  <si>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</si>
  <si>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</si>
  <si>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</si>
  <si>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</si>
  <si>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</si>
  <si>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</si>
  <si>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</si>
  <si>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</si>
  <si>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</si>
  <si>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</si>
  <si>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</si>
  <si>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</si>
  <si>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</si>
  <si>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</si>
  <si>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</si>
  <si>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</si>
  <si>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</si>
  <si>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</si>
  <si>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</si>
  <si>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</si>
  <si>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</si>
  <si>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</si>
  <si>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</si>
  <si>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</si>
  <si>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</si>
  <si>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</si>
  <si>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</si>
  <si>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</si>
  <si>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</si>
  <si>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</si>
  <si>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</si>
  <si>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</si>
  <si>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</si>
  <si>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</si>
  <si>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</si>
  <si>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</si>
  <si>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</si>
  <si>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</si>
  <si>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</si>
  <si>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</si>
  <si>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</si>
  <si>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</si>
  <si>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</si>
  <si>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</si>
  <si>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</si>
  <si>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</si>
  <si>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</si>
  <si>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</si>
  <si>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</si>
  <si>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</si>
  <si>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</si>
  <si>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</si>
  <si>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</si>
  <si>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</si>
  <si>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</si>
  <si>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</si>
  <si>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</si>
  <si>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</si>
  <si>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</si>
  <si>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</si>
  <si>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</si>
  <si>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</si>
  <si>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</si>
  <si>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</si>
  <si>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</si>
  <si>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</si>
  <si>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</si>
  <si>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</si>
  <si>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</si>
  <si>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</si>
  <si>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</si>
  <si>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</si>
  <si>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</si>
  <si>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</si>
  <si>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</si>
  <si>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</si>
  <si>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</si>
  <si>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</si>
  <si>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</si>
  <si>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</si>
  <si>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</si>
  <si>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</si>
  <si>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</si>
  <si>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</si>
  <si>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</si>
  <si>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</si>
  <si>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</si>
  <si>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</si>
  <si>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</si>
  <si>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</si>
  <si>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</si>
  <si>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</si>
  <si>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</si>
  <si>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</si>
  <si>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</si>
  <si>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</si>
  <si>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</si>
  <si>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</si>
  <si>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</si>
  <si>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</si>
  <si>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</si>
  <si>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</si>
  <si>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</si>
  <si>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</si>
  <si>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</si>
  <si>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</si>
  <si>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</si>
  <si>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</si>
  <si>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</si>
  <si>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</si>
  <si>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</si>
  <si>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</si>
  <si>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</si>
  <si>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</si>
  <si>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</si>
  <si>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</si>
  <si>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</si>
  <si>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</si>
  <si>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</si>
  <si>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</si>
  <si>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</si>
  <si>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</si>
  <si>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</si>
  <si>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</si>
  <si>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</si>
  <si>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</si>
  <si>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</si>
  <si>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</si>
  <si>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</si>
  <si>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</si>
  <si>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</si>
  <si>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</si>
  <si>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</si>
  <si>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</si>
  <si>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</si>
  <si>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</si>
  <si>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</si>
  <si>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</si>
  <si>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</si>
  <si>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</si>
  <si>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</si>
  <si>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</si>
  <si>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</si>
  <si>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</si>
  <si>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</si>
  <si>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</si>
  <si>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</si>
  <si>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</si>
  <si>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</si>
  <si>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</si>
  <si>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</si>
  <si>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</si>
  <si>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</si>
  <si>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</si>
  <si>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</si>
  <si>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</si>
  <si>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</si>
  <si>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</si>
  <si>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</si>
  <si>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</si>
  <si>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</si>
  <si>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</si>
  <si>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</si>
  <si>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</si>
  <si>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</si>
  <si>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</si>
  <si>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</si>
  <si>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</si>
  <si>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</si>
  <si>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</si>
  <si>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</si>
  <si>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</si>
  <si>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</si>
  <si>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</si>
  <si>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</si>
  <si>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</si>
  <si>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</si>
  <si>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</si>
  <si>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</si>
  <si>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</si>
  <si>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</si>
  <si>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</si>
  <si>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</si>
  <si>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</si>
  <si>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</si>
  <si>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</si>
  <si>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</si>
  <si>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</si>
  <si>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</si>
  <si>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</si>
  <si>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</si>
  <si>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</si>
  <si>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</si>
  <si>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</si>
  <si>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</si>
  <si>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</si>
  <si>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</si>
  <si>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</si>
  <si>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</si>
  <si>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</si>
  <si>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</si>
  <si>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</si>
  <si>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</si>
  <si>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</si>
  <si>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</si>
  <si>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</si>
  <si>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</si>
  <si>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</si>
  <si>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</si>
  <si>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</si>
  <si>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</si>
  <si>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</si>
  <si>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</si>
  <si>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</si>
  <si>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</si>
  <si>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</si>
  <si>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</si>
  <si>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</si>
  <si>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</si>
  <si>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</si>
  <si>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</si>
  <si>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</si>
  <si>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</si>
  <si>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</si>
  <si>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</si>
  <si>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</si>
  <si>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</si>
  <si>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</si>
  <si>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</si>
  <si>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</si>
  <si>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</si>
  <si>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</si>
  <si>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</si>
  <si>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</si>
  <si>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</si>
  <si>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</si>
  <si>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</si>
  <si>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</si>
  <si>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</si>
  <si>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</si>
  <si>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</si>
  <si>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</si>
  <si>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</si>
  <si>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</si>
  <si>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</si>
  <si>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</si>
  <si>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</si>
  <si>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</si>
  <si>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</si>
  <si>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</si>
  <si>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</si>
  <si>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</si>
  <si>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</si>
  <si>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</si>
  <si>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</si>
  <si>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</si>
  <si>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</si>
  <si>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</si>
  <si>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</si>
  <si>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</si>
  <si>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</si>
  <si>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</si>
  <si>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</si>
  <si>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</si>
  <si>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</si>
  <si>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</si>
  <si>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</si>
  <si>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</si>
  <si>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</si>
  <si>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</si>
  <si>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</si>
  <si>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</si>
  <si>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</si>
  <si>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</si>
  <si>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</si>
  <si>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</si>
  <si>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</si>
  <si>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</si>
  <si>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</si>
  <si>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</si>
  <si>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</si>
  <si>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</si>
  <si>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</si>
  <si>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</si>
  <si>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</si>
  <si>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</si>
  <si>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</si>
  <si>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</si>
  <si>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</si>
  <si>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</si>
  <si>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</si>
  <si>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</si>
  <si>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</si>
  <si>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</si>
  <si>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</si>
  <si>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</si>
  <si>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</si>
  <si>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</si>
  <si>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</si>
  <si>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</si>
  <si>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</si>
  <si>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</si>
  <si>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</si>
  <si>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</si>
  <si>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</si>
  <si>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</si>
  <si>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</si>
  <si>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</si>
  <si>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</si>
  <si>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</si>
  <si>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</si>
  <si>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</si>
  <si>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</si>
  <si>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</si>
  <si>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</si>
  <si>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</si>
  <si>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</si>
  <si>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</si>
  <si>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</si>
  <si>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</si>
  <si>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</si>
  <si>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</si>
  <si>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</si>
  <si>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</si>
  <si>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</si>
  <si>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</si>
  <si>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</si>
  <si>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</si>
  <si>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</si>
  <si>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</si>
  <si>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</si>
  <si>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</si>
  <si>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</si>
  <si>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</si>
  <si>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</si>
  <si>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</si>
  <si>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</si>
  <si>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</si>
  <si>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</si>
  <si>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</si>
  <si>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</si>
  <si>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</si>
  <si>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</si>
  <si>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</si>
  <si>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</si>
  <si>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</si>
  <si>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</si>
  <si>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</si>
  <si>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</si>
  <si>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</si>
  <si>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</si>
  <si>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</si>
  <si>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</si>
  <si>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</si>
  <si>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</si>
  <si>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</si>
  <si>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</si>
  <si>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</si>
  <si>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</si>
  <si>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</si>
  <si>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</si>
  <si>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</si>
  <si>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</si>
  <si>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</si>
  <si>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</si>
  <si>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</si>
  <si>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</si>
  <si>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</si>
  <si>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</si>
  <si>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</si>
  <si>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</si>
  <si>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</si>
  <si>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</si>
  <si>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</si>
  <si>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</si>
  <si>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</si>
  <si>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</si>
  <si>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</si>
  <si>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</si>
  <si>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</si>
  <si>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</si>
  <si>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</si>
  <si>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</si>
  <si>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</si>
  <si>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</si>
  <si>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</si>
  <si>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</si>
  <si>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</si>
  <si>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</si>
  <si>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</si>
  <si>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</si>
  <si>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</si>
  <si>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</si>
  <si>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</si>
  <si>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</si>
  <si>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</si>
  <si>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</si>
  <si>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</si>
  <si>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</si>
  <si>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</si>
  <si>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</si>
  <si>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</si>
  <si>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</si>
  <si>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</si>
  <si>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</si>
  <si>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</si>
  <si>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</si>
  <si>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</si>
  <si>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</si>
  <si>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</si>
  <si>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</si>
  <si>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</si>
  <si>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</si>
  <si>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</si>
  <si>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</si>
  <si>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</si>
  <si>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</si>
  <si>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</si>
  <si>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</si>
  <si>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</si>
  <si>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</si>
  <si>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</si>
  <si>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</si>
  <si>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</si>
  <si>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</si>
  <si>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</si>
  <si>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</si>
  <si>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</si>
  <si>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</si>
  <si>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</si>
  <si>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</si>
  <si>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</si>
  <si>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</si>
  <si>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</si>
  <si>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</si>
  <si>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</si>
  <si>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</si>
  <si>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</si>
  <si>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</si>
  <si>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</si>
  <si>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</si>
  <si>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</si>
  <si>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</si>
  <si>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</si>
  <si>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</si>
  <si>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</si>
  <si>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</si>
  <si>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</si>
  <si>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</si>
  <si>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</si>
  <si>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</si>
  <si>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</si>
  <si>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</si>
  <si>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</si>
  <si>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</si>
  <si>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</si>
  <si>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</si>
  <si>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</si>
  <si>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</si>
  <si>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</si>
  <si>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</si>
  <si>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</si>
  <si>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</si>
  <si>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</si>
  <si>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</si>
  <si>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</si>
  <si>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</si>
  <si>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</si>
  <si>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</si>
  <si>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</si>
  <si>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</si>
  <si>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</si>
  <si>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</si>
  <si>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</si>
  <si>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</si>
  <si>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</si>
  <si>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</si>
  <si>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</si>
  <si>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</si>
  <si>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</si>
  <si>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</si>
  <si>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</si>
  <si>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</si>
  <si>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</si>
  <si>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</si>
  <si>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</si>
  <si>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</si>
  <si>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</si>
  <si>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</si>
  <si>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</si>
  <si>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</si>
  <si>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</si>
  <si>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</si>
  <si>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</si>
  <si>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</si>
  <si>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</si>
  <si>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</si>
  <si>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</si>
  <si>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</si>
  <si>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</si>
  <si>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</si>
  <si>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</si>
  <si>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</si>
  <si>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</si>
  <si>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</si>
  <si>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</si>
  <si>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</si>
  <si>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</si>
  <si>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</si>
  <si>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</si>
  <si>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</si>
  <si>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</si>
  <si>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</si>
  <si>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</si>
  <si>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</si>
  <si>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</si>
  <si>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</si>
  <si>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</si>
  <si>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</si>
  <si>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</si>
  <si>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</si>
  <si>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</si>
  <si>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</si>
  <si>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</si>
  <si>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</si>
  <si>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</si>
  <si>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</si>
  <si>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</si>
  <si>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</si>
  <si>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</si>
  <si>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</si>
  <si>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</si>
  <si>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</si>
  <si>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</si>
  <si>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</si>
  <si>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</si>
  <si>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</si>
  <si>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</si>
  <si>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</si>
  <si>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</si>
  <si>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</si>
  <si>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</si>
  <si>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</si>
  <si>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</si>
  <si>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</si>
  <si>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</si>
  <si>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</si>
  <si>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</si>
  <si>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</si>
  <si>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</si>
  <si>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</si>
  <si>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</si>
  <si>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</si>
  <si>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</si>
  <si>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</si>
  <si>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</si>
  <si>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</si>
  <si>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</si>
  <si>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</si>
  <si>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</si>
  <si>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</si>
  <si>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</si>
  <si>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</si>
  <si>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</si>
  <si>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</si>
  <si>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</si>
  <si>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</si>
  <si>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</si>
  <si>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</si>
  <si>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</si>
  <si>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</si>
  <si>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</si>
  <si>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</si>
  <si>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</si>
  <si>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</si>
  <si>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</si>
  <si>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</si>
  <si>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</si>
  <si>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</si>
  <si>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</si>
  <si>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</si>
  <si>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</si>
  <si>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</si>
  <si>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</si>
  <si>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</si>
  <si>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</si>
  <si>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</si>
  <si>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</si>
  <si>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</si>
  <si>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</si>
  <si>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</si>
  <si>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</si>
  <si>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</si>
  <si>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</si>
  <si>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</si>
  <si>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</si>
  <si>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</si>
  <si>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</si>
  <si>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</si>
  <si>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</si>
  <si>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</si>
  <si>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</si>
  <si>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</si>
  <si>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</si>
  <si>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</si>
  <si>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</si>
  <si>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</si>
  <si>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</si>
  <si>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</si>
  <si>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</si>
  <si>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</si>
  <si>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</si>
  <si>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</si>
  <si>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</si>
  <si>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</si>
  <si>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</si>
  <si>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</si>
  <si>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</si>
  <si>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</si>
  <si>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</si>
  <si>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</si>
  <si>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</si>
  <si>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</si>
  <si>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</si>
  <si>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</si>
  <si>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</si>
  <si>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</si>
  <si>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</si>
  <si>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</si>
  <si>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</si>
  <si>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</si>
  <si>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</si>
  <si>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</si>
  <si>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</si>
  <si>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</si>
  <si>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</si>
  <si>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</si>
  <si>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</si>
  <si>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</si>
  <si>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</si>
  <si>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</si>
  <si>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</si>
  <si>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</si>
  <si>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</si>
  <si>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</si>
  <si>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</si>
  <si>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</si>
  <si>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</si>
  <si>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</si>
  <si>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</si>
  <si>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</si>
  <si>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</si>
  <si>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</si>
  <si>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</si>
  <si>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</si>
  <si>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</si>
  <si>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</si>
  <si>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</si>
  <si>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</si>
  <si>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</si>
  <si>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</si>
  <si>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</si>
  <si>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</si>
  <si>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</si>
  <si>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</si>
  <si>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</si>
  <si>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</si>
  <si>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</si>
  <si>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</si>
  <si>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</si>
  <si>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</si>
  <si>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</si>
  <si>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</si>
  <si>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</si>
  <si>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</si>
  <si>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</si>
  <si>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</si>
  <si>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</si>
  <si>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</si>
  <si>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</si>
  <si>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</si>
  <si>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</si>
  <si>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</si>
  <si>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</si>
  <si>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</si>
  <si>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</si>
  <si>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</si>
  <si>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</si>
  <si>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</si>
  <si>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</si>
  <si>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</si>
  <si>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</si>
  <si>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</si>
  <si>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</si>
  <si>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</si>
  <si>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</si>
  <si>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</si>
  <si>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</si>
  <si>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</si>
  <si>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</si>
  <si>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</si>
  <si>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</si>
  <si>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</si>
  <si>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</si>
  <si>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</si>
  <si>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</si>
  <si>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</si>
  <si>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</si>
  <si>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</si>
  <si>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</si>
  <si>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</si>
  <si>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</si>
  <si>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</si>
  <si>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</si>
  <si>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</si>
  <si>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</si>
  <si>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</si>
  <si>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</si>
  <si>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</si>
  <si>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</si>
  <si>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</si>
  <si>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</si>
  <si>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</si>
  <si>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</si>
  <si>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</si>
  <si>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</si>
  <si>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</si>
  <si>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</si>
  <si>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</si>
  <si>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</si>
  <si>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</si>
  <si>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</si>
  <si>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</si>
  <si>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</si>
  <si>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</si>
  <si>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</si>
  <si>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</si>
  <si>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</si>
  <si>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</si>
  <si>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</si>
  <si>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</si>
  <si>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</si>
  <si>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</si>
  <si>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</si>
  <si>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</si>
  <si>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</si>
  <si>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</si>
  <si>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</si>
  <si>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</si>
  <si>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</si>
  <si>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</si>
  <si>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</si>
  <si>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</si>
  <si>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</si>
  <si>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</si>
  <si>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</si>
  <si>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</si>
  <si>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</si>
  <si>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</si>
  <si>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</si>
  <si>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</si>
  <si>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</si>
  <si>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</si>
  <si>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</si>
  <si>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</si>
  <si>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</si>
  <si>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</si>
  <si>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</si>
  <si>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</si>
  <si>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</si>
  <si>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</si>
  <si>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</si>
  <si>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</si>
  <si>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</si>
  <si>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</si>
  <si>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</si>
  <si>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</si>
  <si>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</si>
  <si>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</si>
  <si>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</si>
  <si>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</si>
  <si>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</si>
  <si>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</si>
  <si>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</si>
  <si>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</si>
  <si>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</si>
  <si>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</si>
  <si>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</si>
  <si>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</si>
  <si>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</si>
  <si>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</si>
  <si>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</si>
  <si>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</si>
  <si>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</si>
  <si>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</si>
  <si>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</si>
  <si>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</si>
  <si>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</si>
  <si>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</si>
  <si>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</si>
  <si>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</si>
  <si>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</si>
  <si>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</si>
  <si>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</si>
  <si>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</si>
  <si>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</si>
  <si>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</si>
  <si>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</si>
  <si>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</si>
  <si>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</si>
  <si>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</si>
  <si>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</si>
  <si>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</si>
  <si>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</si>
  <si>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</si>
  <si>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</si>
  <si>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</si>
  <si>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</si>
  <si>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</si>
  <si>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</si>
  <si>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</si>
  <si>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</si>
  <si>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</si>
  <si>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</si>
  <si>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</si>
  <si>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</si>
  <si>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</si>
  <si>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</si>
  <si>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</si>
  <si>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</si>
  <si>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</si>
  <si>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</si>
  <si>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</si>
  <si>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</si>
  <si>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</si>
  <si>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</si>
  <si>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</si>
  <si>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</si>
  <si>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</si>
  <si>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</si>
  <si>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</si>
  <si>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</si>
  <si>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</si>
  <si>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</si>
  <si>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</si>
  <si>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</si>
  <si>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</si>
  <si>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</si>
  <si>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</si>
  <si>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</si>
  <si>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</si>
  <si>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</si>
  <si>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</si>
  <si>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</si>
  <si>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</si>
  <si>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</si>
  <si>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</si>
  <si>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</si>
  <si>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</si>
  <si>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</si>
  <si>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</si>
  <si>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</si>
  <si>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</si>
  <si>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</si>
  <si>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</si>
  <si>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</si>
  <si>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</si>
  <si>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</si>
  <si>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</si>
  <si>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</si>
  <si>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</si>
  <si>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</si>
  <si>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</si>
  <si>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</si>
  <si>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</si>
  <si>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</si>
  <si>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</si>
  <si>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</si>
  <si>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</si>
  <si>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</si>
  <si>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</si>
  <si>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</si>
  <si>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</si>
  <si>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</si>
  <si>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</si>
  <si>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</si>
  <si>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</si>
  <si>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</si>
  <si>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</si>
  <si>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</si>
  <si>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</si>
  <si>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</si>
  <si>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</si>
  <si>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</si>
  <si>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</si>
  <si>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</si>
  <si>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</si>
  <si>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</si>
  <si>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</si>
  <si>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</si>
  <si>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</si>
  <si>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</si>
  <si>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</si>
  <si>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</si>
  <si>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</si>
  <si>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</si>
  <si>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</si>
  <si>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</si>
  <si>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</si>
  <si>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</si>
  <si>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</si>
  <si>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</si>
  <si>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</si>
  <si>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</si>
  <si>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</si>
  <si>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</si>
  <si>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</si>
  <si>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</si>
  <si>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</si>
  <si>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</si>
  <si>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</si>
  <si>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</si>
  <si>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</si>
  <si>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</si>
  <si>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</si>
  <si>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</si>
  <si>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</si>
  <si>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</si>
  <si>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</si>
  <si>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</si>
  <si>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</si>
  <si>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</si>
  <si>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</si>
  <si>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</si>
  <si>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</si>
  <si>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</si>
  <si>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</si>
  <si>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</si>
  <si>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</si>
  <si>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</si>
  <si>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</si>
  <si>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</si>
  <si>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</si>
  <si>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</si>
  <si>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</si>
  <si>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</si>
  <si>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</si>
  <si>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</si>
  <si>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</si>
  <si>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</si>
  <si>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</si>
  <si>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</si>
  <si>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</si>
  <si>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</si>
  <si>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</si>
  <si>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</si>
  <si>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</si>
  <si>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</si>
  <si>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</si>
  <si>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</si>
  <si>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</si>
  <si>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</si>
  <si>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</si>
  <si>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</si>
  <si>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</si>
  <si>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</si>
  <si>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</si>
  <si>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</si>
  <si>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</si>
  <si>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</si>
  <si>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</si>
  <si>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</si>
  <si>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</si>
  <si>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</si>
  <si>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</si>
  <si>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</si>
  <si>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</si>
  <si>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</si>
  <si>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</si>
  <si>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</si>
  <si>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</si>
  <si>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</si>
  <si>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</si>
  <si>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</si>
  <si>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</si>
  <si>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</si>
  <si>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</si>
  <si>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</si>
  <si>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</si>
  <si>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</si>
  <si>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</si>
  <si>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</si>
  <si>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</si>
  <si>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</si>
  <si>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</si>
  <si>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</si>
  <si>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</si>
  <si>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</si>
  <si>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</si>
  <si>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</si>
  <si>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</si>
  <si>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</si>
  <si>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</si>
  <si>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</si>
  <si>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</si>
  <si>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</si>
  <si>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</si>
  <si>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</si>
  <si>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</si>
  <si>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</si>
  <si>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</si>
  <si>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</si>
  <si>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</si>
  <si>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</si>
  <si>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</si>
  <si>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</si>
  <si>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</si>
  <si>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</si>
  <si>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</si>
  <si>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</si>
  <si>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</si>
  <si>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</si>
  <si>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</si>
  <si>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</si>
  <si>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</si>
  <si>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</si>
  <si>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</si>
  <si>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</si>
  <si>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</si>
  <si>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</si>
  <si>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</si>
  <si>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</si>
  <si>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</si>
  <si>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</si>
  <si>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</si>
  <si>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</si>
  <si>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</si>
  <si>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</si>
  <si>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</si>
  <si>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</si>
  <si>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</si>
  <si>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</si>
  <si>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</si>
  <si>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</si>
  <si>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</si>
  <si>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</si>
  <si>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</si>
  <si>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</si>
  <si>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</si>
  <si>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</si>
  <si>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</si>
  <si>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</si>
  <si>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</si>
  <si>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</si>
  <si>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</si>
  <si>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</si>
  <si>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</si>
  <si>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</si>
  <si>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</si>
  <si>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</si>
  <si>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</si>
  <si>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</si>
  <si>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</si>
  <si>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</si>
  <si>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</si>
  <si>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</si>
  <si>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</si>
  <si>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</si>
  <si>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</si>
  <si>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</si>
  <si>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</si>
  <si>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</si>
  <si>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</si>
  <si>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</si>
  <si>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</si>
  <si>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</si>
  <si>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</si>
  <si>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</si>
  <si>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</si>
  <si>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</si>
  <si>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</si>
  <si>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</si>
  <si>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</si>
  <si>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</si>
  <si>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</si>
  <si>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</si>
  <si>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</si>
  <si>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</si>
  <si>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</si>
  <si>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</si>
  <si>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</si>
  <si>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</si>
  <si>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</si>
  <si>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</si>
  <si>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</si>
  <si>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</si>
  <si>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</si>
  <si>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</si>
  <si>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</si>
  <si>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</si>
  <si>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</si>
  <si>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</si>
  <si>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</si>
  <si>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</si>
  <si>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</si>
  <si>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</si>
  <si>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</si>
  <si>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</si>
  <si>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</si>
  <si>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</si>
  <si>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</si>
  <si>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</si>
  <si>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</si>
  <si>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</si>
  <si>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</si>
  <si>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</si>
  <si>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</si>
  <si>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</si>
  <si>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</si>
  <si>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</si>
  <si>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</si>
  <si>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</si>
  <si>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</si>
  <si>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</si>
  <si>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</si>
  <si>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</si>
  <si>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</si>
  <si>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</si>
  <si>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</si>
  <si>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</si>
  <si>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</si>
  <si>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</si>
  <si>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</si>
  <si>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</si>
  <si>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</si>
  <si>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</si>
  <si>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</si>
  <si>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</si>
  <si>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</si>
  <si>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</si>
  <si>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</si>
  <si>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</si>
  <si>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</si>
  <si>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</si>
  <si>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</si>
  <si>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</si>
  <si>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</si>
  <si>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</si>
  <si>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</si>
  <si>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</si>
  <si>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</si>
  <si>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</si>
  <si>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</si>
  <si>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</si>
  <si>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</si>
  <si>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</si>
  <si>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</si>
  <si>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</si>
  <si>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</si>
  <si>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</si>
  <si>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</si>
  <si>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</si>
  <si>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</si>
  <si>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</si>
  <si>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</si>
  <si>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</si>
  <si>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</si>
  <si>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</si>
  <si>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</si>
  <si>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</si>
  <si>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</si>
  <si>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</si>
  <si>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</si>
  <si>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</si>
  <si>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</si>
  <si>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</si>
  <si>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</si>
  <si>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</si>
  <si>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</si>
  <si>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</si>
  <si>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</si>
  <si>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</si>
  <si>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</si>
  <si>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</si>
  <si>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</si>
  <si>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</si>
  <si>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</si>
  <si>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</si>
  <si>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</si>
  <si>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</si>
  <si>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</si>
  <si>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</si>
  <si>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</si>
  <si>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</si>
  <si>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</si>
  <si>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</si>
  <si>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</si>
  <si>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</si>
  <si>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</si>
  <si>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</si>
  <si>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</si>
  <si>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</si>
  <si>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</si>
  <si>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</si>
  <si>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</si>
  <si>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</si>
  <si>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</si>
  <si>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</si>
  <si>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</si>
  <si>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</si>
  <si>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</si>
  <si>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</si>
  <si>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</si>
  <si>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</si>
  <si>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</si>
  <si>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</si>
  <si>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</si>
  <si>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</si>
  <si>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</si>
  <si>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</si>
  <si>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</si>
  <si>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</si>
  <si>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</si>
  <si>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</si>
  <si>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</si>
  <si>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</si>
  <si>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</si>
  <si>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</si>
  <si>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</si>
  <si>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</si>
  <si>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</si>
  <si>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</si>
  <si>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</si>
  <si>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</si>
  <si>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</si>
  <si>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</si>
  <si>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</si>
  <si>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</si>
  <si>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</si>
  <si>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</si>
  <si>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</si>
  <si>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</si>
  <si>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</si>
  <si>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</si>
  <si>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</si>
  <si>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</si>
  <si>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</si>
  <si>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</si>
  <si>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</si>
  <si>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</si>
  <si>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</si>
  <si>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</si>
  <si>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</si>
  <si>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</si>
  <si>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</si>
  <si>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</si>
  <si>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</si>
  <si>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</si>
  <si>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</si>
  <si>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</si>
  <si>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</si>
  <si>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</si>
  <si>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</si>
  <si>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</si>
  <si>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</si>
  <si>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</si>
  <si>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</si>
  <si>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</si>
  <si>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</si>
  <si>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</si>
  <si>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</si>
  <si>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</si>
  <si>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</si>
  <si>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</si>
  <si>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</si>
  <si>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</si>
  <si>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</si>
  <si>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</si>
  <si>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</si>
  <si>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</si>
  <si>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</si>
  <si>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</si>
  <si>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</si>
  <si>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</si>
  <si>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</si>
  <si>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</si>
  <si>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</si>
  <si>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</si>
  <si>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</si>
  <si>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</si>
  <si>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</si>
  <si>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</si>
  <si>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</si>
  <si>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</si>
  <si>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</si>
  <si>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</si>
  <si>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</si>
  <si>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</si>
  <si>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</si>
  <si>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</si>
  <si>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</si>
  <si>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</si>
  <si>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</si>
  <si>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</si>
  <si>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</si>
  <si>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</si>
  <si>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</si>
  <si>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</si>
  <si>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</si>
  <si>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</si>
  <si>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</si>
  <si>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</si>
  <si>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</si>
  <si>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</si>
  <si>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</si>
  <si>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</si>
  <si>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</si>
  <si>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</si>
  <si>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</si>
  <si>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</si>
  <si>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</si>
  <si>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</si>
  <si>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</si>
  <si>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</si>
  <si>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</si>
  <si>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</si>
  <si>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</si>
  <si>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</si>
  <si>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</si>
  <si>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</si>
  <si>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</si>
  <si>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</si>
  <si>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</si>
  <si>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</si>
  <si>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</si>
  <si>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</si>
  <si>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</si>
  <si>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</si>
  <si>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</si>
  <si>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</si>
  <si>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</si>
  <si>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</si>
  <si>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</si>
  <si>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</si>
  <si>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</si>
  <si>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</si>
  <si>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</si>
  <si>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</si>
  <si>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</si>
  <si>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</si>
  <si>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</si>
  <si>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</si>
  <si>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</si>
  <si>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</si>
  <si>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</si>
  <si>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</si>
  <si>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</si>
  <si>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</si>
  <si>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</si>
  <si>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</si>
  <si>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</si>
  <si>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</si>
  <si>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</si>
  <si>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</si>
  <si>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</si>
  <si>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</si>
  <si>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</si>
  <si>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</si>
  <si>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</si>
  <si>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</si>
  <si>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</si>
  <si>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</si>
  <si>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</si>
  <si>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</si>
  <si>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</si>
  <si>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</si>
  <si>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</si>
  <si>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</si>
  <si>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</si>
  <si>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</si>
  <si>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</si>
  <si>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</si>
  <si>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</si>
  <si>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</si>
  <si>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</si>
  <si>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</si>
  <si>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</si>
  <si>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</si>
  <si>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</si>
  <si>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</si>
  <si>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</si>
  <si>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</si>
  <si>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</si>
  <si>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</si>
  <si>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</si>
  <si>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</si>
  <si>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</si>
  <si>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</si>
  <si>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</si>
  <si>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</si>
  <si>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</si>
  <si>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</si>
  <si>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</si>
  <si>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</si>
  <si>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</si>
  <si>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</si>
  <si>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</si>
  <si>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</si>
  <si>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</si>
  <si>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</si>
  <si>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</si>
  <si>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</si>
  <si>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</si>
  <si>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</si>
  <si>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</si>
  <si>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</si>
  <si>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</si>
  <si>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</si>
  <si>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</si>
  <si>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</si>
  <si>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</si>
  <si>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</si>
  <si>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</si>
  <si>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</si>
  <si>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</si>
  <si>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</si>
  <si>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</si>
  <si>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</si>
  <si>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</si>
  <si>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</si>
  <si>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</si>
  <si>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</si>
  <si>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</si>
  <si>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</si>
  <si>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</si>
  <si>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</si>
  <si>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</si>
  <si>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</si>
  <si>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</si>
  <si>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</si>
  <si>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</si>
  <si>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</si>
  <si>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</si>
  <si>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</si>
  <si>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</si>
  <si>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</si>
  <si>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</si>
  <si>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</si>
  <si>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</si>
  <si>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</si>
  <si>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</si>
  <si>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</si>
  <si>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</si>
  <si>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</si>
  <si>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</si>
  <si>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</si>
  <si>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</si>
  <si>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</si>
  <si>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</si>
  <si>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</si>
  <si>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</si>
  <si>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</si>
  <si>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</si>
  <si>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</si>
  <si>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</si>
  <si>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</si>
  <si>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</si>
  <si>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</si>
  <si>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</si>
  <si>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</si>
  <si>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</si>
  <si>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</si>
  <si>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</si>
  <si>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</si>
  <si>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</si>
  <si>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</si>
  <si>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</si>
  <si>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</si>
  <si>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</si>
  <si>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</si>
  <si>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</si>
  <si>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</si>
  <si>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</si>
  <si>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</si>
  <si>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</si>
  <si>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</si>
  <si>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</si>
  <si>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</si>
  <si>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</si>
  <si>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</si>
  <si>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</si>
  <si>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</si>
  <si>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</si>
  <si>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</si>
  <si>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</si>
  <si>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</si>
  <si>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</si>
  <si>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</si>
  <si>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</si>
  <si>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</si>
  <si>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</si>
  <si>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</si>
  <si>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</si>
  <si>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</si>
  <si>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</si>
  <si>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</si>
  <si>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</si>
  <si>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</si>
  <si>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</si>
  <si>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</si>
  <si>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</si>
  <si>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</si>
  <si>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</si>
  <si>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</si>
  <si>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</si>
  <si>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</si>
  <si>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</si>
  <si>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</si>
  <si>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</si>
  <si>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</si>
  <si>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</si>
  <si>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</si>
  <si>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</si>
  <si>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</si>
  <si>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</si>
  <si>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</si>
  <si>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</si>
  <si>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</si>
  <si>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</si>
  <si>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</si>
  <si>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</si>
  <si>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</si>
  <si>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</si>
  <si>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</si>
  <si>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</si>
  <si>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</si>
  <si>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</si>
  <si>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</si>
  <si>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</si>
  <si>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</si>
  <si>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</si>
  <si>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</si>
  <si>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</si>
  <si>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</si>
  <si>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</si>
  <si>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</si>
  <si>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</si>
  <si>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</si>
  <si>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</si>
  <si>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</si>
  <si>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</si>
  <si>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</si>
  <si>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</si>
  <si>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</si>
  <si>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</si>
  <si>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</si>
  <si>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</si>
  <si>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</si>
  <si>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</si>
  <si>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</si>
  <si>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</si>
  <si>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</si>
  <si>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</si>
  <si>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</si>
  <si>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</si>
  <si>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</si>
  <si>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</si>
  <si>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</si>
  <si>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</si>
  <si>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</si>
  <si>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</si>
  <si>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</si>
  <si>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</si>
  <si>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</si>
  <si>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</si>
  <si>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</si>
  <si>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</si>
  <si>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</si>
  <si>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</si>
  <si>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</si>
  <si>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</si>
  <si>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</si>
  <si>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</si>
  <si>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</si>
  <si>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</si>
  <si>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</si>
  <si>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</si>
  <si>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</si>
  <si>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</si>
  <si>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</si>
  <si>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</si>
  <si>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</si>
  <si>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</si>
  <si>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</si>
  <si>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</si>
  <si>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</si>
  <si>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</si>
  <si>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</si>
  <si>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</si>
  <si>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</si>
  <si>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</si>
  <si>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</si>
  <si>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</si>
  <si>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</si>
  <si>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</si>
  <si>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</si>
  <si>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</si>
  <si>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</si>
  <si>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</si>
  <si>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</si>
  <si>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</si>
  <si>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</si>
  <si>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</si>
  <si>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</si>
  <si>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</si>
  <si>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</si>
  <si>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</si>
  <si>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</si>
  <si>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</si>
  <si>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</si>
  <si>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</si>
  <si>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</si>
  <si>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</si>
  <si>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</si>
  <si>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</si>
  <si>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</si>
  <si>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</si>
  <si>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</si>
  <si>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</si>
  <si>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</si>
  <si>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</si>
  <si>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</si>
  <si>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</si>
  <si>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</si>
  <si>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</si>
  <si>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</si>
  <si>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</si>
  <si>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</si>
  <si>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</si>
  <si>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</si>
  <si>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</si>
  <si>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</si>
  <si>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</si>
  <si>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</si>
  <si>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</si>
  <si>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</si>
  <si>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</si>
  <si>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</si>
  <si>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</si>
  <si>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</si>
  <si>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</si>
  <si>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</si>
  <si>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</si>
  <si>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</si>
  <si>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</si>
  <si>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</si>
  <si>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</si>
  <si>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</si>
  <si>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</si>
  <si>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</si>
  <si>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</si>
  <si>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</si>
  <si>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</si>
  <si>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</si>
  <si>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</si>
  <si>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</si>
  <si>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</si>
  <si>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</si>
  <si>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</si>
  <si>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</si>
  <si>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</si>
  <si>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</si>
  <si>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</si>
  <si>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</si>
  <si>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</si>
  <si>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</si>
  <si>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</si>
  <si>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</si>
  <si>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</si>
  <si>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</si>
  <si>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</si>
  <si>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</si>
  <si>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</si>
  <si>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</si>
  <si>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</si>
  <si>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</si>
  <si>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</si>
  <si>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</si>
  <si>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</si>
  <si>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</si>
  <si>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</si>
  <si>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</si>
  <si>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</si>
  <si>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</si>
  <si>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</si>
  <si>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</si>
  <si>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</si>
  <si>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</si>
  <si>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</si>
  <si>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</si>
  <si>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</si>
  <si>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</si>
  <si>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</si>
  <si>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</si>
  <si>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</si>
  <si>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</si>
  <si>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</si>
  <si>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</si>
  <si>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</si>
  <si>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</si>
  <si>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</si>
  <si>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</si>
  <si>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</si>
  <si>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</si>
  <si>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</si>
  <si>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</si>
  <si>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</si>
  <si>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</si>
  <si>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</si>
  <si>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</si>
  <si>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</si>
  <si>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</si>
  <si>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</si>
  <si>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</si>
  <si>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</si>
  <si>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</si>
  <si>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</si>
  <si>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</si>
  <si>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</si>
  <si>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</si>
  <si>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</si>
  <si>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</si>
  <si>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</si>
  <si>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</si>
  <si>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</si>
  <si>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</si>
  <si>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</si>
  <si>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</si>
  <si>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</si>
  <si>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</si>
  <si>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</si>
  <si>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</si>
  <si>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</si>
  <si>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</si>
  <si>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</si>
  <si>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</si>
  <si>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</si>
  <si>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</si>
  <si>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</si>
  <si>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</si>
  <si>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</si>
  <si>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</si>
  <si>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</si>
  <si>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</si>
  <si>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</si>
  <si>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</si>
  <si>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</si>
  <si>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</si>
  <si>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</si>
  <si>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</si>
  <si>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</si>
  <si>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</si>
  <si>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</si>
  <si>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</si>
  <si>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</si>
  <si>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</si>
  <si>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</si>
  <si>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</si>
  <si>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</si>
  <si>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</si>
  <si>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</si>
  <si>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</si>
  <si>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</si>
  <si>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</si>
  <si>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</si>
  <si>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</si>
  <si>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</si>
  <si>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</si>
  <si>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</si>
  <si>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</si>
  <si>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</si>
  <si>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</si>
  <si>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</si>
  <si>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</si>
  <si>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</si>
  <si>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</si>
  <si>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</si>
  <si>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</si>
  <si>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</si>
  <si>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</si>
  <si>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</si>
  <si>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</si>
  <si>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</si>
  <si>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</si>
  <si>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</si>
  <si>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</si>
  <si>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</si>
  <si>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</si>
  <si>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</si>
  <si>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</si>
  <si>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</si>
  <si>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</si>
  <si>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</si>
  <si>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</si>
  <si>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</si>
  <si>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</si>
  <si>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</si>
  <si>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</si>
  <si>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</si>
  <si>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</si>
  <si>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</si>
  <si>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</si>
  <si>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</si>
  <si>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</si>
  <si>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</si>
  <si>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</si>
  <si>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</si>
  <si>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</si>
  <si>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</si>
  <si>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</si>
  <si>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</si>
  <si>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</si>
  <si>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</si>
  <si>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</si>
  <si>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</si>
  <si>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</si>
  <si>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</si>
  <si>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</si>
  <si>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</si>
  <si>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</si>
  <si>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</si>
  <si>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</si>
  <si>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</si>
  <si>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</si>
  <si>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</si>
  <si>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</si>
  <si>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</si>
  <si>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</si>
  <si>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</si>
  <si>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</si>
  <si>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</si>
  <si>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</si>
  <si>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</si>
  <si>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</si>
  <si>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</si>
  <si>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</si>
  <si>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</si>
  <si>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</si>
  <si>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</si>
  <si>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</si>
  <si>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</si>
  <si>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</si>
  <si>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</si>
  <si>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</si>
  <si>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</si>
  <si>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</si>
  <si>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</si>
  <si>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</si>
  <si>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</si>
  <si>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</si>
  <si>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</si>
  <si>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</si>
  <si>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</si>
  <si>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</si>
  <si>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</si>
  <si>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</si>
  <si>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</si>
  <si>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</si>
  <si>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</si>
  <si>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</si>
  <si>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</si>
  <si>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</si>
  <si>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</si>
  <si>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</si>
  <si>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</si>
  <si>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</si>
  <si>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</si>
  <si>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</si>
  <si>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</si>
  <si>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</si>
  <si>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</si>
  <si>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</si>
  <si>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</si>
  <si>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</si>
  <si>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</si>
  <si>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</si>
  <si>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</si>
  <si>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</si>
  <si>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</si>
  <si>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</si>
  <si>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</si>
  <si>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</si>
  <si>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</si>
  <si>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</si>
  <si>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</si>
  <si>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</si>
  <si>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</si>
  <si>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</si>
  <si>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</si>
  <si>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</si>
  <si>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</si>
  <si>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</si>
  <si>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</si>
  <si>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</si>
  <si>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</si>
  <si>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</si>
  <si>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</si>
  <si>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</si>
  <si>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</si>
  <si>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</si>
  <si>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</si>
  <si>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</si>
  <si>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</si>
  <si>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</si>
  <si>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</si>
  <si>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</si>
  <si>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</si>
  <si>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</si>
  <si>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</si>
  <si>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</si>
  <si>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</si>
  <si>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</si>
  <si>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</si>
  <si>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</si>
  <si>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</si>
  <si>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</si>
  <si>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</si>
  <si>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</si>
  <si>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</si>
  <si>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</si>
  <si>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</si>
  <si>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</si>
  <si>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</si>
  <si>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</si>
  <si>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</si>
  <si>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</si>
  <si>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</si>
  <si>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</si>
  <si>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</si>
  <si>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</si>
  <si>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</si>
  <si>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</si>
  <si>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</si>
  <si>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</si>
  <si>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</si>
  <si>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</si>
  <si>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</si>
  <si>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</si>
  <si>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</si>
  <si>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</si>
  <si>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</si>
  <si>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</si>
  <si>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</si>
  <si>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</si>
  <si>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</si>
  <si>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</si>
  <si>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</si>
  <si>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</si>
  <si>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</si>
  <si>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</si>
  <si>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</si>
  <si>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</si>
  <si>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</si>
  <si>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</si>
  <si>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</si>
  <si>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</si>
  <si>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</si>
  <si>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</si>
  <si>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</si>
  <si>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</si>
  <si>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</si>
  <si>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</si>
  <si>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</si>
  <si>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</si>
  <si>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</si>
  <si>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</si>
  <si>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</si>
  <si>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</si>
  <si>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</si>
  <si>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</si>
  <si>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</si>
  <si>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</si>
  <si>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</si>
  <si>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</si>
  <si>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</si>
  <si>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</si>
  <si>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</si>
  <si>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</si>
  <si>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</si>
  <si>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</si>
  <si>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</si>
  <si>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</si>
  <si>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</si>
  <si>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</si>
  <si>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</si>
  <si>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</si>
  <si>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</si>
  <si>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</si>
  <si>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</si>
  <si>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</si>
  <si>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</si>
  <si>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</si>
  <si>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</si>
  <si>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</si>
  <si>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</si>
  <si>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</si>
  <si>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</si>
  <si>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</si>
  <si>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</si>
  <si>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</si>
  <si>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</si>
  <si>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</si>
  <si>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</si>
  <si>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</si>
  <si>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</si>
  <si>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</si>
  <si>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</si>
  <si>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</si>
  <si>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</si>
  <si>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</si>
  <si>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</si>
  <si>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</si>
  <si>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</si>
  <si>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</si>
  <si>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</si>
  <si>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</si>
  <si>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</si>
  <si>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</si>
  <si>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</si>
  <si>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</si>
  <si>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</si>
  <si>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</si>
  <si>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</si>
  <si>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</si>
  <si>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</si>
  <si>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</si>
  <si>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</si>
  <si>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</si>
  <si>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</si>
  <si>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</si>
  <si>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</si>
  <si>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</si>
  <si>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</si>
  <si>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</si>
  <si>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</si>
  <si>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</si>
  <si>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</si>
  <si>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</si>
  <si>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</si>
  <si>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</si>
  <si>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</si>
  <si>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</si>
  <si>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</si>
  <si>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</si>
  <si>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</si>
  <si>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</si>
  <si>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</si>
  <si>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</si>
  <si>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</si>
  <si>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</si>
  <si>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</si>
  <si>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</si>
  <si>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</si>
  <si>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</si>
  <si>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</si>
  <si>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</si>
  <si>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</si>
  <si>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</si>
  <si>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</si>
  <si>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</si>
  <si>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</si>
  <si>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</si>
  <si>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</si>
  <si>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</si>
  <si>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</si>
  <si>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</si>
  <si>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</si>
  <si>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</si>
  <si>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</si>
  <si>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</si>
  <si>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</si>
  <si>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</si>
  <si>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</si>
  <si>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</si>
  <si>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</si>
  <si>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</si>
  <si>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</si>
  <si>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</si>
  <si>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</si>
  <si>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</si>
  <si>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</si>
  <si>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</si>
  <si>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</si>
  <si>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</si>
  <si>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</si>
  <si>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</si>
  <si>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</si>
  <si>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</si>
  <si>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</si>
  <si>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</si>
  <si>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</si>
  <si>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</si>
  <si>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</si>
  <si>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</si>
  <si>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</si>
  <si>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</si>
  <si>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</si>
  <si>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</si>
  <si>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</si>
  <si>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</si>
  <si>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</si>
  <si>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</si>
  <si>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</si>
  <si>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</si>
  <si>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</si>
  <si>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</si>
  <si>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</si>
  <si>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</si>
  <si>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</si>
  <si>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</si>
  <si>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</si>
  <si>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</si>
  <si>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</si>
  <si>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</si>
  <si>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</si>
  <si>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</si>
  <si>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</si>
  <si>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</si>
  <si>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</si>
  <si>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</si>
  <si>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</si>
  <si>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</si>
  <si>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</si>
  <si>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</si>
  <si>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</si>
  <si>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</si>
  <si>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</si>
  <si>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</si>
  <si>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</si>
  <si>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</si>
  <si>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</si>
  <si>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</si>
  <si>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</si>
  <si>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</si>
  <si>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</si>
  <si>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</si>
  <si>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</si>
  <si>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</si>
  <si>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</si>
  <si>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</si>
  <si>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</si>
  <si>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</si>
  <si>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</si>
  <si>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</si>
  <si>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</si>
  <si>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</si>
  <si>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</si>
  <si>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</si>
  <si>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</si>
  <si>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</si>
  <si>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</si>
  <si>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</si>
  <si>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</si>
  <si>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</si>
  <si>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</si>
  <si>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</si>
  <si>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</si>
  <si>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</si>
  <si>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</si>
  <si>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</si>
  <si>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</si>
  <si>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</si>
  <si>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</si>
  <si>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</si>
  <si>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</si>
  <si>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</si>
  <si>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</si>
  <si>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</si>
  <si>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</si>
  <si>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</si>
  <si>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</si>
  <si>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</si>
  <si>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</si>
  <si>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</si>
  <si>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</si>
  <si>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</si>
  <si>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</si>
  <si>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</si>
  <si>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</si>
  <si>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</si>
  <si>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</si>
  <si>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</si>
  <si>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</si>
  <si>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</si>
  <si>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</si>
  <si>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</si>
  <si>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</si>
  <si>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</si>
  <si>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</si>
  <si>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</si>
  <si>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</si>
  <si>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</si>
  <si>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</si>
  <si>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</si>
  <si>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</si>
  <si>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</si>
  <si>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</si>
  <si>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</si>
  <si>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</si>
  <si>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</si>
  <si>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</si>
  <si>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</si>
  <si>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</si>
  <si>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</si>
  <si>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</si>
  <si>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</si>
  <si>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</si>
  <si>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</si>
  <si>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</si>
  <si>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</si>
  <si>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</si>
  <si>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</si>
  <si>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</si>
  <si>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</si>
  <si>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</si>
  <si>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</si>
  <si>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</si>
  <si>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</si>
  <si>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</si>
  <si>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</si>
  <si>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</si>
  <si>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</si>
  <si>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</si>
  <si>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</si>
  <si>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</si>
  <si>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</si>
  <si>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</si>
  <si>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</si>
  <si>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</si>
  <si>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</si>
  <si>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</si>
  <si>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</si>
  <si>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</si>
  <si>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</si>
  <si>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</si>
  <si>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</si>
  <si>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</si>
  <si>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</si>
  <si>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</si>
  <si>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</si>
  <si>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</si>
  <si>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</si>
  <si>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</si>
  <si>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</si>
  <si>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</si>
  <si>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</si>
  <si>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</si>
  <si>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</si>
  <si>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</si>
  <si>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</si>
  <si>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</si>
  <si>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</si>
  <si>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</si>
  <si>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</si>
  <si>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</si>
  <si>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</si>
  <si>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</si>
  <si>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</si>
  <si>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</si>
  <si>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</si>
  <si>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</si>
  <si>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</si>
  <si>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</si>
  <si>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</si>
  <si>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</si>
  <si>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</si>
  <si>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</si>
  <si>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</si>
  <si>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</si>
  <si>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</si>
  <si>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</si>
  <si>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</si>
  <si>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</si>
  <si>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</si>
  <si>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</si>
  <si>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</si>
  <si>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</si>
  <si>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</si>
  <si>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</si>
  <si>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</si>
  <si>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</si>
  <si>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</si>
  <si>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</si>
  <si>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</si>
  <si>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</si>
  <si>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</si>
  <si>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</si>
  <si>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</si>
  <si>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</si>
  <si>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</si>
  <si>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</si>
  <si>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</si>
  <si>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</si>
  <si>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</si>
  <si>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</si>
  <si>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</si>
  <si>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</si>
  <si>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</si>
  <si>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</si>
  <si>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</si>
  <si>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</si>
  <si>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</si>
  <si>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</si>
  <si>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</si>
  <si>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</si>
  <si>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</si>
  <si>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</si>
  <si>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</si>
  <si>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</si>
  <si>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</si>
  <si>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</si>
  <si>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</si>
  <si>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</si>
  <si>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</si>
  <si>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</si>
  <si>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</si>
  <si>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</si>
  <si>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</si>
  <si>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</si>
  <si>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</si>
  <si>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</si>
  <si>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</si>
  <si>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</si>
  <si>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</si>
  <si>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</si>
  <si>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</si>
  <si>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</si>
  <si>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</si>
  <si>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</si>
  <si>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</si>
  <si>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</si>
  <si>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</si>
  <si>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</si>
  <si>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</si>
  <si>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</si>
  <si>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</si>
  <si>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</si>
  <si>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</si>
  <si>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</si>
  <si>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</si>
  <si>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</si>
  <si>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</si>
  <si>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</si>
  <si>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</si>
  <si>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</si>
  <si>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</si>
  <si>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</si>
  <si>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</si>
  <si>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</si>
  <si>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</si>
  <si>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</si>
  <si>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</si>
  <si>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</si>
  <si>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</si>
  <si>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</si>
  <si>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</si>
  <si>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</si>
  <si>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</si>
  <si>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</si>
  <si>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</si>
  <si>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</si>
  <si>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</si>
  <si>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</si>
  <si>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</si>
  <si>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</si>
  <si>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</si>
  <si>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</si>
  <si>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</si>
  <si>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</si>
  <si>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</si>
  <si>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</si>
  <si>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</si>
  <si>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</si>
  <si>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</si>
  <si>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</si>
  <si>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</si>
  <si>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</si>
  <si>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</si>
  <si>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</si>
  <si>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</si>
  <si>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</si>
  <si>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</si>
  <si>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</si>
  <si>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</si>
  <si>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</si>
  <si>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</si>
  <si>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</si>
  <si>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</si>
  <si>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</si>
  <si>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</si>
  <si>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</si>
  <si>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</si>
  <si>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</si>
  <si>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</si>
  <si>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</si>
  <si>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</si>
  <si>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</si>
  <si>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</si>
  <si>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</si>
  <si>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</si>
  <si>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</si>
  <si>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</si>
  <si>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</si>
  <si>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</si>
  <si>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</si>
  <si>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</si>
  <si>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</si>
  <si>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</si>
  <si>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</si>
  <si>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</si>
  <si>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</si>
  <si>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</si>
  <si>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</si>
  <si>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</si>
  <si>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</si>
  <si>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</si>
  <si>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</si>
  <si>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</si>
  <si>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</si>
  <si>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</si>
  <si>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</si>
  <si>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</si>
  <si>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</si>
  <si>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</si>
  <si>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</si>
  <si>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</si>
  <si>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</si>
  <si>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</si>
  <si>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</si>
  <si>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</si>
  <si>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</si>
  <si>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</si>
  <si>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</si>
  <si>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</si>
  <si>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</si>
  <si>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</si>
  <si>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</si>
  <si>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</si>
  <si>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</si>
  <si>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</si>
  <si>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</si>
  <si>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</si>
  <si>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</si>
  <si>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</si>
  <si>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</si>
  <si>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</si>
  <si>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</si>
  <si>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</si>
  <si>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</si>
  <si>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</si>
  <si>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</si>
  <si>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</si>
  <si>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</si>
  <si>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</si>
  <si>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</si>
  <si>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</si>
  <si>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</si>
  <si>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</si>
  <si>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</si>
  <si>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</si>
  <si>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</si>
  <si>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</si>
  <si>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</si>
  <si>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</si>
  <si>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</si>
  <si>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</si>
  <si>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</si>
  <si>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</si>
  <si>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</si>
  <si>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</si>
  <si>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</si>
  <si>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</si>
  <si>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</si>
  <si>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</si>
  <si>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</si>
  <si>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</si>
  <si>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</si>
  <si>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</si>
  <si>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</si>
  <si>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</si>
  <si>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</si>
  <si>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</si>
  <si>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</si>
  <si>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</si>
  <si>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</si>
  <si>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</si>
  <si>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</si>
  <si>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</si>
  <si>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</si>
  <si>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</si>
  <si>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</si>
  <si>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</si>
  <si>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</si>
  <si>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</si>
  <si>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</si>
  <si>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</si>
  <si>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</si>
  <si>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</si>
  <si>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</si>
  <si>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</si>
  <si>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</si>
  <si>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</si>
  <si>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</si>
  <si>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</si>
  <si>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</si>
  <si>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</si>
  <si>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</si>
  <si>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</si>
  <si>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</si>
  <si>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</si>
  <si>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</si>
  <si>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</si>
  <si>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</si>
  <si>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</si>
  <si>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</si>
  <si>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</si>
  <si>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</si>
  <si>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</si>
  <si>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</si>
  <si>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</si>
  <si>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</si>
  <si>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</si>
  <si>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</si>
  <si>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</si>
  <si>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</si>
  <si>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</si>
  <si>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</si>
  <si>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</si>
  <si>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</si>
  <si>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</si>
  <si>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</si>
  <si>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</si>
  <si>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</si>
  <si>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</si>
  <si>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</si>
  <si>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</si>
  <si>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</si>
  <si>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</si>
  <si>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</si>
  <si>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</si>
  <si>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</si>
  <si>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</si>
  <si>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</si>
  <si>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</si>
  <si>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</si>
  <si>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</si>
  <si>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</si>
  <si>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</si>
  <si>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</si>
  <si>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</si>
  <si>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</si>
  <si>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</si>
  <si>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</si>
  <si>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</si>
  <si>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</si>
  <si>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</si>
  <si>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</si>
  <si>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</si>
  <si>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</si>
  <si>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</si>
  <si>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</si>
  <si>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</si>
  <si>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</si>
  <si>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</si>
  <si>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</si>
  <si>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</si>
  <si>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</si>
  <si>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</si>
  <si>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</si>
  <si>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</si>
  <si>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</si>
  <si>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</si>
  <si>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</si>
  <si>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</si>
  <si>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</si>
  <si>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</si>
  <si>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</si>
  <si>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</si>
  <si>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</si>
  <si>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</si>
  <si>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</si>
  <si>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</si>
  <si>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</si>
  <si>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</si>
  <si>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</si>
  <si>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</si>
  <si>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</si>
  <si>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</si>
  <si>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</si>
  <si>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</si>
  <si>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</si>
  <si>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</si>
  <si>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</si>
  <si>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</si>
  <si>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</si>
  <si>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</si>
  <si>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</si>
  <si>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</si>
  <si>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</si>
  <si>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</si>
  <si>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</si>
  <si>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</si>
  <si>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</si>
  <si>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</si>
  <si>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</si>
  <si>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</si>
  <si>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</si>
  <si>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</si>
  <si>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</si>
  <si>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</si>
  <si>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</si>
  <si>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</si>
  <si>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</si>
  <si>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</si>
  <si>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</si>
  <si>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</si>
  <si>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</si>
  <si>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</si>
  <si>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</si>
  <si>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</si>
  <si>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</si>
  <si>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</si>
  <si>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</si>
  <si>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</si>
  <si>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</si>
  <si>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</si>
  <si>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</si>
  <si>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</si>
  <si>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</si>
  <si>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</si>
  <si>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</si>
  <si>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</si>
  <si>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</si>
  <si>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</si>
  <si>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</si>
  <si>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</si>
  <si>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</si>
  <si>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</si>
  <si>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</si>
  <si>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</si>
  <si>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</si>
  <si>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</si>
  <si>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</si>
  <si>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</si>
  <si>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</si>
  <si>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</si>
  <si>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</si>
  <si>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</si>
  <si>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</si>
  <si>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</si>
  <si>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</si>
  <si>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</si>
  <si>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</si>
  <si>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</si>
  <si>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</si>
  <si>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</si>
  <si>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</si>
  <si>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</si>
  <si>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</si>
  <si>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</si>
  <si>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</si>
  <si>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</si>
  <si>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</si>
  <si>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</si>
  <si>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</si>
  <si>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</si>
  <si>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</si>
  <si>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</si>
  <si>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</si>
  <si>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</si>
  <si>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</si>
  <si>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</si>
  <si>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</si>
  <si>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</si>
  <si>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</si>
  <si>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</si>
  <si>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</si>
  <si>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</si>
  <si>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</si>
  <si>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</si>
  <si>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</si>
  <si>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</si>
  <si>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</si>
  <si>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</si>
  <si>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</si>
  <si>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</si>
  <si>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</si>
  <si>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</si>
  <si>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</si>
  <si>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</si>
  <si>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</si>
  <si>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</si>
  <si>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</si>
  <si>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</si>
  <si>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</si>
  <si>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</si>
  <si>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</si>
  <si>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</si>
  <si>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</si>
  <si>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</si>
  <si>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</si>
  <si>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</si>
  <si>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</si>
  <si>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</si>
  <si>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</si>
  <si>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</si>
  <si>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</si>
  <si>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</si>
  <si>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</si>
  <si>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</si>
  <si>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</si>
  <si>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</si>
  <si>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</si>
  <si>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</si>
  <si>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</si>
  <si>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</si>
  <si>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</si>
  <si>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</si>
  <si>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</si>
  <si>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</si>
  <si>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</si>
  <si>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</si>
  <si>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</si>
  <si>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</si>
  <si>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</si>
  <si>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</si>
  <si>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</si>
  <si>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</si>
  <si>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</si>
  <si>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</si>
  <si>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</si>
  <si>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</si>
  <si>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</si>
  <si>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</si>
  <si>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</si>
  <si>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</si>
  <si>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</si>
  <si>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</si>
  <si>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</si>
  <si>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</si>
  <si>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</si>
  <si>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</si>
  <si>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</si>
  <si>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</si>
  <si>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</si>
  <si>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</si>
  <si>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</si>
  <si>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</si>
  <si>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</si>
  <si>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</si>
  <si>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</si>
  <si>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</si>
  <si>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</si>
  <si>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</si>
  <si>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</si>
  <si>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</si>
  <si>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</si>
  <si>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</si>
  <si>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</si>
  <si>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</si>
  <si>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</si>
  <si>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</si>
  <si>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</si>
  <si>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</si>
  <si>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</si>
  <si>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</si>
  <si>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</si>
  <si>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</si>
  <si>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</si>
  <si>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</si>
  <si>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</si>
  <si>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</si>
  <si>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</si>
  <si>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</si>
  <si>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</si>
  <si>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</si>
  <si>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</si>
  <si>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</si>
  <si>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</si>
  <si>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</si>
  <si>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</si>
  <si>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</si>
  <si>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</si>
  <si>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</si>
  <si>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</si>
  <si>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</si>
  <si>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</si>
  <si>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</si>
  <si>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</si>
  <si>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</si>
  <si>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</si>
  <si>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</si>
  <si>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</si>
  <si>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</si>
  <si>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</si>
  <si>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</si>
  <si>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</si>
  <si>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</si>
  <si>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</si>
  <si>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</si>
  <si>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</si>
  <si>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</si>
  <si>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</si>
  <si>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</si>
  <si>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</si>
  <si>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</si>
  <si>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</si>
  <si>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</si>
  <si>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</si>
  <si>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</si>
  <si>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</si>
  <si>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</si>
  <si>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</si>
  <si>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</si>
  <si>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</si>
  <si>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</si>
  <si>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</si>
  <si>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</si>
  <si>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</si>
  <si>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</si>
  <si>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</si>
  <si>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</si>
  <si>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</si>
  <si>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</si>
  <si>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</si>
  <si>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</si>
  <si>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</si>
  <si>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</si>
  <si>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</si>
  <si>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</si>
  <si>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</si>
  <si>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</si>
  <si>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</si>
  <si>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</si>
  <si>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</si>
  <si>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</si>
  <si>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</si>
  <si>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</si>
  <si>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</si>
  <si>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</si>
  <si>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</si>
  <si>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</si>
  <si>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</si>
  <si>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</si>
  <si>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</si>
  <si>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</si>
  <si>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</si>
  <si>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</si>
  <si>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</si>
  <si>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농협 3520106511413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</si>
  <si>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</si>
  <si>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</si>
  <si>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</si>
  <si>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</si>
  <si>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</si>
  <si>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</si>
  <si>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</si>
  <si>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</si>
  <si>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</si>
  <si>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</si>
  <si>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</si>
  <si>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</si>
  <si>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</si>
  <si>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</si>
  <si>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</si>
  <si>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</si>
  <si>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</si>
  <si>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</si>
  <si>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</si>
  <si>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</si>
  <si>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</si>
  <si>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</si>
  <si>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</si>
  <si>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</si>
  <si>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</si>
  <si>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</si>
  <si>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</si>
  <si>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</si>
  <si>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</si>
  <si>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</si>
  <si>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</si>
  <si>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</si>
  <si>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</t>
    <phoneticPr fontId="2" type="noConversion"/>
  </si>
  <si>
    <t>김포시 양촌읍 황금로 24번길 60-2</t>
    <phoneticPr fontId="2" type="noConversion"/>
  </si>
  <si>
    <t>010-6789-1247</t>
    <phoneticPr fontId="2" type="noConversion"/>
  </si>
  <si>
    <t>Y모터스(김포)_260619_170356.xlsx</t>
  </si>
  <si>
    <t>Y모터스(김포)_260619_170356.xlsx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</si>
</sst>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7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 t="s">
        <v>5897</v>
      </c>
      <c r="T1" s="349"/>
      <c r="U1" s="350"/>
    </row>
    <row r="2" spans="1:21">
      <c r="A2" s="351" t="s">
        <v>64</v>
      </c>
      <c r="B2" s="352"/>
      <c r="C2" s="353" t="s">
        <v>5865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46192</v>
      </c>
      <c r="U2" s="359"/>
    </row>
    <row r="3" spans="1:21" ht="24.95" customHeight="1">
      <c r="A3" s="370" t="s">
        <v>1148</v>
      </c>
      <c r="B3" s="37" t="s">
        <v>58</v>
      </c>
      <c r="C3" s="373" t="s">
        <v>5898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5899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5900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1196</v>
      </c>
      <c r="B8" s="395"/>
      <c r="C8" s="395"/>
      <c r="D8" s="395"/>
      <c r="E8" s="396"/>
      <c r="F8" s="397" t="s">
        <v>1332</v>
      </c>
      <c r="G8" s="398"/>
      <c r="H8" s="398"/>
      <c r="I8" s="399"/>
      <c r="J8" s="405">
        <v>1200000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1200000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1200000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0</v>
      </c>
      <c r="R20" s="444"/>
      <c r="S20" s="445"/>
      <c r="T20" s="444">
        <f>SUM(T8:U15)</f>
        <v>1200000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1199999.9000000004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Y모터스(김포)</v>
      </c>
      <c r="R21" s="438"/>
      <c r="S21" s="438"/>
      <c r="T21" s="438"/>
      <c r="U21" s="439"/>
    </row>
    <row r="22" spans="1:21" ht="20.100000000000001" customHeight="1">
      <c r="A22" s="479" t="s">
        <v>5902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 t="str">
        <f>S1</f>
        <v>WDDWF4CB4HF531441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46192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Y모터스(김포)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김포시 양촌읍 황금로 24번길 60-2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010-6789-1247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VGSNAG3</v>
      </c>
      <c r="B31" s="456"/>
      <c r="C31" s="456"/>
      <c r="D31" s="456"/>
      <c r="E31" s="456"/>
      <c r="F31" s="456" t="str">
        <f>F8</f>
        <v>A7252709011</v>
      </c>
      <c r="G31" s="456"/>
      <c r="H31" s="456"/>
      <c r="I31" s="456"/>
      <c r="J31" s="460">
        <f>J8</f>
        <v>1200000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1200000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1200000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0</v>
      </c>
      <c r="R43" s="444"/>
      <c r="S43" s="444"/>
      <c r="T43" s="444">
        <f>T20</f>
        <v>1200000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1199999.9000000004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Y모터스(김포)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01"/>
  <sheetViews>
    <sheetView workbookViewId="0">
      <pane xSplit="1" ySplit="1" topLeftCell="B3734" activePane="bottomRight" state="frozen"/>
      <selection activeCell="N26" sqref="N26"/>
      <selection pane="topRight" activeCell="N26" sqref="N26"/>
      <selection pane="bottomLeft" activeCell="N26" sqref="N26"/>
      <selection pane="bottomRight" activeCell="D1" sqref="D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4301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5840</v>
      </c>
      <c r="G3829" s="282" t="s">
        <v>5841</v>
      </c>
      <c r="H3829" s="261" t="s">
        <v>5842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M3984" s="257">
        <v>100000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5590</v>
      </c>
      <c r="F4012" s="284" t="s">
        <v>5591</v>
      </c>
      <c r="G4012" s="282" t="s">
        <v>5592</v>
      </c>
      <c r="H4012" s="261" t="s">
        <v>5593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5590</v>
      </c>
      <c r="F4013" s="284" t="s">
        <v>5594</v>
      </c>
      <c r="G4013" s="282" t="s">
        <v>5595</v>
      </c>
      <c r="H4013" s="261" t="s">
        <v>5594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5596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5611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5571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5574</v>
      </c>
      <c r="Q4043" s="282" t="s">
        <v>5575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5577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5585</v>
      </c>
      <c r="G4045" s="282" t="s">
        <v>5586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5580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5581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5581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5597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5599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5600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5600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5602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5603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5625</v>
      </c>
      <c r="F4061" s="284" t="s">
        <v>5626</v>
      </c>
      <c r="G4061" s="282" t="s">
        <v>5627</v>
      </c>
      <c r="H4061" s="261" t="s">
        <v>5628</v>
      </c>
      <c r="I4061" s="257">
        <v>1300000</v>
      </c>
      <c r="J4061" s="261">
        <v>1</v>
      </c>
      <c r="M4061" s="257">
        <v>1300000</v>
      </c>
      <c r="O4061" s="257" t="s">
        <v>5629</v>
      </c>
      <c r="P4061" s="282" t="s">
        <v>5630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5615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5623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5623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5623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5620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5622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5622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5631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5632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5634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5634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5634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5637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5639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5640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5642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5644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5652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5652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5660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5662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5662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5664</v>
      </c>
      <c r="Q4114" s="282" t="s">
        <v>5665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5667</v>
      </c>
      <c r="Q4115" s="282" t="s">
        <v>5668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5670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5673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5677</v>
      </c>
      <c r="Q4126" s="282" t="s">
        <v>5678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5680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5682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5683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5684</v>
      </c>
      <c r="F4131" s="284" t="s">
        <v>5685</v>
      </c>
      <c r="G4131" s="282" t="s">
        <v>1978</v>
      </c>
      <c r="H4131" s="261" t="s">
        <v>1193</v>
      </c>
      <c r="J4131" s="261">
        <v>1</v>
      </c>
      <c r="O4131" s="257" t="s">
        <v>5652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5688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5698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5698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5728</v>
      </c>
      <c r="G4152" s="282" t="s">
        <v>5729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5730</v>
      </c>
      <c r="Q4152" s="282" t="s">
        <v>5731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5703</v>
      </c>
      <c r="I4153" s="257">
        <v>4000000</v>
      </c>
      <c r="J4153" s="261">
        <v>1</v>
      </c>
      <c r="M4153" s="257">
        <v>4000000</v>
      </c>
      <c r="Q4153" s="282" t="s">
        <v>5704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5706</v>
      </c>
      <c r="P4154" s="282" t="s">
        <v>5707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5694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5694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5712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5713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5694</v>
      </c>
      <c r="G4164" s="282" t="s">
        <v>5714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5715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5748</v>
      </c>
      <c r="F4173" s="284" t="s">
        <v>5749</v>
      </c>
      <c r="G4173" s="282" t="s">
        <v>5750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5728</v>
      </c>
      <c r="G4176" s="282" t="s">
        <v>5729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5732</v>
      </c>
      <c r="Q4176" s="282" t="s">
        <v>5733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5786</v>
      </c>
      <c r="G4177" s="282" t="s">
        <v>5787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5786</v>
      </c>
      <c r="G4178" s="282" t="s">
        <v>5788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5754</v>
      </c>
      <c r="F4179" s="284" t="s">
        <v>5755</v>
      </c>
      <c r="G4179" s="282" t="s">
        <v>5756</v>
      </c>
      <c r="H4179" s="261" t="s">
        <v>5757</v>
      </c>
      <c r="I4179" s="257">
        <v>1100000</v>
      </c>
      <c r="J4179" s="261">
        <v>1</v>
      </c>
      <c r="M4179" s="257">
        <v>1100000</v>
      </c>
      <c r="O4179" s="257" t="s">
        <v>5758</v>
      </c>
      <c r="P4179" s="282" t="s">
        <v>5759</v>
      </c>
      <c r="Q4179" s="282" t="s">
        <v>5760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5725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5856</v>
      </c>
      <c r="F4192" s="284" t="s">
        <v>5857</v>
      </c>
      <c r="G4192" s="282" t="s">
        <v>5858</v>
      </c>
      <c r="H4192" s="261" t="s">
        <v>5859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5860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5737</v>
      </c>
      <c r="P4193" s="282" t="s">
        <v>5739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5737</v>
      </c>
      <c r="P4194" s="282" t="s">
        <v>5739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5740</v>
      </c>
      <c r="P4195" s="282" t="s">
        <v>5741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5743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5746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5751</v>
      </c>
      <c r="G4204" s="282" t="s">
        <v>5753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5682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5763</v>
      </c>
      <c r="Q4207" s="282" t="s">
        <v>5764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5766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5777</v>
      </c>
      <c r="F4210" s="284" t="s">
        <v>4195</v>
      </c>
      <c r="G4210" s="282" t="s">
        <v>5778</v>
      </c>
      <c r="H4210" s="261" t="s">
        <v>5779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5771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5773</v>
      </c>
      <c r="P4212" s="282" t="s">
        <v>4499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5773</v>
      </c>
      <c r="O4213" s="257" t="s">
        <v>4499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5852</v>
      </c>
      <c r="F4222" s="284" t="s">
        <v>5853</v>
      </c>
      <c r="G4222" s="282" t="s">
        <v>5854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5783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5784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5789</v>
      </c>
      <c r="Q4229" s="282" t="s">
        <v>5790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5792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5793</v>
      </c>
      <c r="Q4230" s="282" t="s">
        <v>5794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5793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5796</v>
      </c>
      <c r="Q4232" s="282" t="s">
        <v>5798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4526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5806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5807</v>
      </c>
      <c r="P4237" s="282" t="s">
        <v>5808</v>
      </c>
      <c r="Q4237" s="282" t="s">
        <v>5809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5807</v>
      </c>
      <c r="O4238" s="257" t="s">
        <v>5808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5811</v>
      </c>
      <c r="P4239" s="282" t="s">
        <v>5504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5813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5814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5814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4660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5110</v>
      </c>
      <c r="H4244" s="261" t="s">
        <v>5818</v>
      </c>
      <c r="I4244" s="257">
        <v>2100000</v>
      </c>
      <c r="J4244" s="261">
        <v>1</v>
      </c>
      <c r="M4244" s="257">
        <v>2100000</v>
      </c>
      <c r="P4244" s="282" t="s">
        <v>5816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5816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5820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5820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5822</v>
      </c>
      <c r="I4248" s="257">
        <v>1600000</v>
      </c>
      <c r="J4248" s="261">
        <v>1</v>
      </c>
      <c r="M4248" s="257">
        <v>1600000</v>
      </c>
      <c r="O4248" s="257" t="s">
        <v>5823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5828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5828</v>
      </c>
    </row>
    <row r="4254" spans="1:17">
      <c r="A4254" s="263">
        <v>4253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5830</v>
      </c>
      <c r="Q4254" s="282" t="s">
        <v>5831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5856</v>
      </c>
      <c r="G4255" s="282" t="s">
        <v>5861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5862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5834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5835</v>
      </c>
      <c r="Q4256" s="282" t="s">
        <v>5836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4908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5844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5848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5855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6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5864</v>
      </c>
    </row>
    <row r="4274" spans="1:16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5864</v>
      </c>
    </row>
    <row r="4275" spans="1:16">
      <c r="A4275" s="263">
        <v>4274</v>
      </c>
      <c r="B4275" s="58">
        <v>12</v>
      </c>
      <c r="C4275" s="256">
        <v>46190</v>
      </c>
      <c r="D4275" s="282" t="s">
        <v>4688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5866</v>
      </c>
    </row>
    <row r="4276" spans="1:16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5868</v>
      </c>
      <c r="H4276" s="261" t="s">
        <v>5869</v>
      </c>
      <c r="I4276" s="257">
        <v>900000</v>
      </c>
      <c r="J4276" s="261">
        <v>1</v>
      </c>
      <c r="M4276" s="257">
        <v>900000</v>
      </c>
    </row>
    <row r="4277" spans="1:16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5871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6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6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5153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6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6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4790</v>
      </c>
    </row>
    <row r="4282" spans="1:16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6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6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5877</v>
      </c>
    </row>
    <row r="4285" spans="1:16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6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5881</v>
      </c>
    </row>
    <row r="4287" spans="1:16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5883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5884</v>
      </c>
    </row>
    <row r="4288" spans="1:16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N4288" s="257" t="s">
        <v>5884</v>
      </c>
      <c r="P4288" s="282" t="s">
        <v>4266</v>
      </c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5886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4688</v>
      </c>
      <c r="G4291" s="282" t="s">
        <v>4688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5888</v>
      </c>
      <c r="G4292" s="282" t="s">
        <v>4593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5890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5891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5895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5897</v>
      </c>
      <c r="Q4299" s="282" t="s">
        <v>4219</v>
      </c>
    </row>
    <row r="4300" spans="1:17">
      <c r="A4300" s="58">
        <v>4299</v>
      </c>
      <c r="C4300" s="256">
        <v>46192</v>
      </c>
      <c r="D4300" s="282" t="s">
        <v>5895</v>
      </c>
      <c r="G4300" s="282" t="s">
        <v>5895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</sheetData>
  <autoFilter ref="A1:M429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D6" sqref="D6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46192</v>
      </c>
      <c r="B3" s="227" t="s">
        <v>1112</v>
      </c>
      <c r="C3" s="278">
        <f>SUMIF($B:$B,A3,K:K)</f>
        <v>1300000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103496000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103496000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5644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5660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5682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5683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5703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5694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5694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5712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5713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5694</v>
      </c>
      <c r="E81" s="320" t="s">
        <v>5714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5715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5720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5631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5743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5752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5682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5771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4660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5792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4526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5806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5813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4660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5110</v>
      </c>
      <c r="F161" s="320" t="s">
        <v>5818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5822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K171" s="78">
        <v>1300000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5834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5844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5848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5855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4688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5868</v>
      </c>
      <c r="F193" s="320" t="s">
        <v>5869</v>
      </c>
      <c r="G193" s="85">
        <v>900000</v>
      </c>
      <c r="H193" s="318">
        <v>1</v>
      </c>
      <c r="K193" s="78">
        <v>900000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5871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5153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5883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4688</v>
      </c>
      <c r="E208" s="320" t="s">
        <v>4688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4593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5890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5891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5895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5895</v>
      </c>
      <c r="E217" s="320" t="s">
        <v>5895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B219" s="93"/>
    </row>
    <row r="220" spans="1:11" ht="18" customHeight="1">
      <c r="B220" s="93"/>
    </row>
    <row r="221" spans="1:11" ht="18" customHeight="1">
      <c r="B221" s="93"/>
    </row>
    <row r="222" spans="1:11" ht="18" customHeight="1">
      <c r="B222" s="93"/>
    </row>
    <row r="223" spans="1:11" ht="18" customHeight="1">
      <c r="B223" s="93"/>
    </row>
    <row r="224" spans="1:11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3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1557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5566</v>
      </c>
    </row>
    <row r="1403" spans="1:4">
      <c r="A1403">
        <v>1427</v>
      </c>
      <c r="B1403" s="13">
        <v>46168</v>
      </c>
      <c r="C1403" t="s">
        <v>2693</v>
      </c>
      <c r="D1403" t="s">
        <v>5567</v>
      </c>
    </row>
    <row r="1404" spans="1:4">
      <c r="A1404">
        <v>1428</v>
      </c>
      <c r="B1404" s="13">
        <v>46168</v>
      </c>
      <c r="C1404" t="s">
        <v>1349</v>
      </c>
      <c r="D1404" t="s">
        <v>5568</v>
      </c>
    </row>
    <row r="1405" spans="1:4">
      <c r="A1405">
        <v>1429</v>
      </c>
      <c r="B1405" s="13">
        <v>46168</v>
      </c>
      <c r="C1405" t="s">
        <v>1370</v>
      </c>
      <c r="D1405" t="s">
        <v>5569</v>
      </c>
    </row>
    <row r="1406" spans="1:4">
      <c r="A1406">
        <v>1430</v>
      </c>
      <c r="B1406" s="13">
        <v>46169</v>
      </c>
      <c r="C1406" t="s">
        <v>1007</v>
      </c>
      <c r="D1406" t="s">
        <v>5570</v>
      </c>
    </row>
    <row r="1407" spans="1:4">
      <c r="A1407">
        <v>1431</v>
      </c>
      <c r="B1407" s="13">
        <v>46169</v>
      </c>
      <c r="C1407" t="s">
        <v>2093</v>
      </c>
      <c r="D1407" t="s">
        <v>5572</v>
      </c>
    </row>
    <row r="1408" spans="1:4">
      <c r="A1408">
        <v>1432</v>
      </c>
      <c r="B1408" s="13">
        <v>46169</v>
      </c>
      <c r="C1408" t="s">
        <v>1705</v>
      </c>
      <c r="D1408" t="s">
        <v>5573</v>
      </c>
    </row>
    <row r="1409" spans="1:4">
      <c r="A1409">
        <v>1433</v>
      </c>
      <c r="B1409" s="13">
        <v>46169</v>
      </c>
      <c r="C1409" t="s">
        <v>1038</v>
      </c>
      <c r="D1409" t="s">
        <v>5576</v>
      </c>
    </row>
    <row r="1410" spans="1:4">
      <c r="A1410">
        <v>1434</v>
      </c>
      <c r="B1410" s="13">
        <v>46169</v>
      </c>
      <c r="C1410" t="s">
        <v>1277</v>
      </c>
      <c r="D1410" t="s">
        <v>5578</v>
      </c>
    </row>
    <row r="1411" spans="1:4">
      <c r="A1411">
        <v>1435</v>
      </c>
      <c r="B1411" s="13">
        <v>46169</v>
      </c>
      <c r="C1411" t="s">
        <v>1131</v>
      </c>
      <c r="D1411" t="s">
        <v>5579</v>
      </c>
    </row>
    <row r="1412" spans="1:4">
      <c r="A1412">
        <v>1436</v>
      </c>
      <c r="B1412" s="13">
        <v>46169</v>
      </c>
      <c r="C1412" t="s">
        <v>1551</v>
      </c>
      <c r="D1412" t="s">
        <v>5582</v>
      </c>
    </row>
    <row r="1413" spans="1:4">
      <c r="A1413">
        <v>1437</v>
      </c>
      <c r="B1413" s="13">
        <v>46169</v>
      </c>
      <c r="C1413" t="s">
        <v>1680</v>
      </c>
      <c r="D1413" t="s">
        <v>5583</v>
      </c>
    </row>
    <row r="1414" spans="1:4">
      <c r="A1414">
        <v>1438</v>
      </c>
      <c r="B1414" s="13">
        <v>46169</v>
      </c>
      <c r="C1414" t="s">
        <v>1349</v>
      </c>
      <c r="D1414" t="s">
        <v>5584</v>
      </c>
    </row>
    <row r="1415" spans="1:4">
      <c r="A1415">
        <v>1439</v>
      </c>
      <c r="B1415" s="13">
        <v>46169</v>
      </c>
      <c r="C1415" t="s">
        <v>1444</v>
      </c>
      <c r="D1415" t="s">
        <v>5588</v>
      </c>
    </row>
    <row r="1416" spans="1:4">
      <c r="A1416">
        <v>1440</v>
      </c>
      <c r="B1416" s="13">
        <v>46170</v>
      </c>
      <c r="C1416" t="s">
        <v>2493</v>
      </c>
      <c r="D1416" t="s">
        <v>5598</v>
      </c>
    </row>
    <row r="1417" spans="1:4">
      <c r="A1417">
        <v>1441</v>
      </c>
      <c r="B1417" s="13">
        <v>46170</v>
      </c>
      <c r="C1417" t="s">
        <v>1931</v>
      </c>
      <c r="D1417" t="s">
        <v>5601</v>
      </c>
    </row>
    <row r="1418" spans="1:4">
      <c r="A1418">
        <v>1442</v>
      </c>
      <c r="B1418" s="13">
        <v>46170</v>
      </c>
      <c r="C1418" t="s">
        <v>2675</v>
      </c>
      <c r="D1418" t="s">
        <v>5604</v>
      </c>
    </row>
    <row r="1419" spans="1:4">
      <c r="A1419">
        <v>1443</v>
      </c>
      <c r="B1419" s="13">
        <v>46170</v>
      </c>
      <c r="C1419" t="s">
        <v>2675</v>
      </c>
      <c r="D1419" t="s">
        <v>5606</v>
      </c>
    </row>
    <row r="1420" spans="1:4">
      <c r="A1420">
        <v>1444</v>
      </c>
      <c r="B1420" s="13">
        <v>46170</v>
      </c>
      <c r="C1420" t="s">
        <v>981</v>
      </c>
      <c r="D1420" t="s">
        <v>5607</v>
      </c>
    </row>
    <row r="1421" spans="1:4">
      <c r="A1421">
        <v>1445</v>
      </c>
      <c r="B1421" s="13">
        <v>46170</v>
      </c>
      <c r="C1421" t="s">
        <v>972</v>
      </c>
      <c r="D1421" t="s">
        <v>5608</v>
      </c>
    </row>
    <row r="1422" spans="1:4">
      <c r="A1422">
        <v>1446</v>
      </c>
      <c r="B1422" s="13">
        <v>46171</v>
      </c>
      <c r="C1422" t="s">
        <v>1551</v>
      </c>
      <c r="D1422" t="s">
        <v>5612</v>
      </c>
    </row>
    <row r="1423" spans="1:4">
      <c r="A1423">
        <v>1447</v>
      </c>
      <c r="B1423" s="13">
        <v>46171</v>
      </c>
      <c r="C1423" t="s">
        <v>1762</v>
      </c>
      <c r="D1423" t="s">
        <v>5614</v>
      </c>
    </row>
    <row r="1424" spans="1:4">
      <c r="A1424">
        <v>1448</v>
      </c>
      <c r="B1424" s="13">
        <v>46171</v>
      </c>
      <c r="C1424" t="s">
        <v>1415</v>
      </c>
      <c r="D1424" t="s">
        <v>5616</v>
      </c>
    </row>
    <row r="1425" spans="1:4">
      <c r="A1425">
        <v>1449</v>
      </c>
      <c r="B1425" s="13">
        <v>46171</v>
      </c>
      <c r="C1425" t="s">
        <v>972</v>
      </c>
      <c r="D1425" t="s">
        <v>5618</v>
      </c>
    </row>
    <row r="1426" spans="1:4">
      <c r="A1426">
        <v>1450</v>
      </c>
      <c r="B1426" s="13">
        <v>46171</v>
      </c>
      <c r="C1426" t="s">
        <v>2262</v>
      </c>
      <c r="D1426" t="s">
        <v>5619</v>
      </c>
    </row>
    <row r="1427" spans="1:4">
      <c r="A1427">
        <v>1451</v>
      </c>
      <c r="B1427" s="13">
        <v>46171</v>
      </c>
      <c r="C1427" t="s">
        <v>2552</v>
      </c>
      <c r="D1427" t="s">
        <v>5621</v>
      </c>
    </row>
    <row r="1428" spans="1:4">
      <c r="A1428">
        <v>1452</v>
      </c>
      <c r="B1428" s="13">
        <v>46171</v>
      </c>
      <c r="C1428" t="s">
        <v>1038</v>
      </c>
      <c r="D1428" t="s">
        <v>5633</v>
      </c>
    </row>
    <row r="1429" spans="1:4">
      <c r="A1429">
        <v>1453</v>
      </c>
      <c r="B1429" s="13">
        <v>46172</v>
      </c>
      <c r="C1429" t="s">
        <v>3072</v>
      </c>
      <c r="D1429" t="s">
        <v>5635</v>
      </c>
    </row>
    <row r="1430" spans="1:4">
      <c r="A1430">
        <v>1454</v>
      </c>
      <c r="B1430" s="13">
        <v>46172</v>
      </c>
      <c r="C1430" t="s">
        <v>1438</v>
      </c>
      <c r="D1430" t="s">
        <v>5636</v>
      </c>
    </row>
    <row r="1431" spans="1:4">
      <c r="A1431">
        <v>1455</v>
      </c>
      <c r="B1431" s="13">
        <v>46172</v>
      </c>
      <c r="C1431" t="s">
        <v>1680</v>
      </c>
      <c r="D1431" t="s">
        <v>5638</v>
      </c>
    </row>
    <row r="1432" spans="1:4">
      <c r="A1432">
        <v>1456</v>
      </c>
      <c r="B1432" s="13">
        <v>46172</v>
      </c>
      <c r="C1432" t="s">
        <v>1370</v>
      </c>
      <c r="D1432" t="s">
        <v>5641</v>
      </c>
    </row>
    <row r="1433" spans="1:4">
      <c r="A1433">
        <v>1457</v>
      </c>
      <c r="B1433" s="13">
        <v>46172</v>
      </c>
      <c r="C1433" t="s">
        <v>1512</v>
      </c>
      <c r="D1433" t="s">
        <v>5643</v>
      </c>
    </row>
    <row r="1434" spans="1:4">
      <c r="A1434">
        <v>1458</v>
      </c>
      <c r="B1434" s="13">
        <v>46174</v>
      </c>
      <c r="C1434" t="s">
        <v>981</v>
      </c>
      <c r="D1434" t="s">
        <v>5651</v>
      </c>
    </row>
    <row r="1435" spans="1:4">
      <c r="A1435">
        <v>1459</v>
      </c>
      <c r="B1435" s="13">
        <v>46174</v>
      </c>
      <c r="C1435" t="s">
        <v>2348</v>
      </c>
      <c r="D1435" t="s">
        <v>5653</v>
      </c>
    </row>
    <row r="1436" spans="1:4">
      <c r="A1436">
        <v>1460</v>
      </c>
      <c r="B1436" s="13">
        <v>46174</v>
      </c>
      <c r="C1436" t="s">
        <v>1349</v>
      </c>
      <c r="D1436" t="s">
        <v>5654</v>
      </c>
    </row>
    <row r="1437" spans="1:4">
      <c r="A1437">
        <v>1461</v>
      </c>
      <c r="B1437" s="13">
        <v>46174</v>
      </c>
      <c r="C1437" t="s">
        <v>1849</v>
      </c>
      <c r="D1437" t="s">
        <v>5656</v>
      </c>
    </row>
    <row r="1438" spans="1:4">
      <c r="A1438">
        <v>1462</v>
      </c>
      <c r="B1438" s="13">
        <v>46174</v>
      </c>
      <c r="C1438" t="s">
        <v>1569</v>
      </c>
      <c r="D1438" t="s">
        <v>5657</v>
      </c>
    </row>
    <row r="1439" spans="1:4">
      <c r="A1439">
        <v>1463</v>
      </c>
      <c r="B1439" s="13">
        <v>46174</v>
      </c>
      <c r="C1439" t="s">
        <v>1131</v>
      </c>
      <c r="D1439" t="s">
        <v>5658</v>
      </c>
    </row>
    <row r="1440" spans="1:4">
      <c r="A1440">
        <v>1464</v>
      </c>
      <c r="B1440" s="13">
        <v>46174</v>
      </c>
      <c r="C1440" t="s">
        <v>1370</v>
      </c>
      <c r="D1440" t="s">
        <v>5659</v>
      </c>
    </row>
    <row r="1441" spans="1:4">
      <c r="A1441">
        <v>1465</v>
      </c>
      <c r="B1441" s="13">
        <v>46175</v>
      </c>
      <c r="C1441" t="s">
        <v>3072</v>
      </c>
      <c r="D1441" t="s">
        <v>5663</v>
      </c>
    </row>
    <row r="1442" spans="1:4">
      <c r="A1442">
        <v>1466</v>
      </c>
      <c r="B1442" s="13">
        <v>46175</v>
      </c>
      <c r="C1442" t="s">
        <v>2236</v>
      </c>
      <c r="D1442" t="s">
        <v>5666</v>
      </c>
    </row>
    <row r="1443" spans="1:4">
      <c r="A1443">
        <v>1467</v>
      </c>
      <c r="B1443" s="13">
        <v>46175</v>
      </c>
      <c r="C1443" t="s">
        <v>2236</v>
      </c>
      <c r="D1443" t="s">
        <v>5669</v>
      </c>
    </row>
    <row r="1444" spans="1:4">
      <c r="A1444">
        <v>1468</v>
      </c>
      <c r="B1444" s="13">
        <v>46175</v>
      </c>
      <c r="C1444" t="s">
        <v>981</v>
      </c>
      <c r="D1444" t="s">
        <v>5671</v>
      </c>
    </row>
    <row r="1445" spans="1:4">
      <c r="A1445">
        <v>1469</v>
      </c>
      <c r="B1445" s="13">
        <v>46175</v>
      </c>
      <c r="C1445" t="s">
        <v>1444</v>
      </c>
      <c r="D1445" t="s">
        <v>5672</v>
      </c>
    </row>
    <row r="1446" spans="1:4">
      <c r="A1446">
        <v>1470</v>
      </c>
      <c r="B1446" s="13">
        <v>46175</v>
      </c>
      <c r="C1446" t="s">
        <v>1450</v>
      </c>
      <c r="D1446" t="s">
        <v>5674</v>
      </c>
    </row>
    <row r="1447" spans="1:4">
      <c r="A1447">
        <v>1471</v>
      </c>
      <c r="B1447" s="13">
        <v>46175</v>
      </c>
      <c r="C1447" t="s">
        <v>1370</v>
      </c>
      <c r="D1447" t="s">
        <v>5675</v>
      </c>
    </row>
    <row r="1448" spans="1:4">
      <c r="A1448">
        <v>1472</v>
      </c>
      <c r="B1448" s="13">
        <v>46175</v>
      </c>
      <c r="C1448" t="s">
        <v>1747</v>
      </c>
      <c r="D1448" t="s">
        <v>5676</v>
      </c>
    </row>
    <row r="1449" spans="1:4">
      <c r="A1449">
        <v>1473</v>
      </c>
      <c r="B1449" s="13">
        <v>46176</v>
      </c>
      <c r="C1449" t="s">
        <v>2262</v>
      </c>
      <c r="D1449" t="s">
        <v>5679</v>
      </c>
    </row>
    <row r="1450" spans="1:4">
      <c r="A1450">
        <v>1474</v>
      </c>
      <c r="B1450" s="13">
        <v>46176</v>
      </c>
      <c r="C1450" t="s">
        <v>2493</v>
      </c>
      <c r="D1450" t="s">
        <v>5681</v>
      </c>
    </row>
    <row r="1451" spans="1:4">
      <c r="A1451">
        <v>1475</v>
      </c>
      <c r="B1451" s="13">
        <v>46177</v>
      </c>
      <c r="C1451" t="s">
        <v>1420</v>
      </c>
      <c r="D1451" t="s">
        <v>5686</v>
      </c>
    </row>
    <row r="1452" spans="1:4">
      <c r="A1452">
        <v>1476</v>
      </c>
      <c r="B1452" s="13">
        <v>46177</v>
      </c>
      <c r="C1452" t="s">
        <v>1680</v>
      </c>
      <c r="D1452" t="s">
        <v>5689</v>
      </c>
    </row>
    <row r="1453" spans="1:4">
      <c r="A1453">
        <v>1477</v>
      </c>
      <c r="B1453" s="13">
        <v>46177</v>
      </c>
      <c r="C1453" t="s">
        <v>1705</v>
      </c>
      <c r="D1453" t="s">
        <v>5690</v>
      </c>
    </row>
    <row r="1454" spans="1:4">
      <c r="A1454">
        <v>1478</v>
      </c>
      <c r="B1454" s="13">
        <v>46177</v>
      </c>
      <c r="C1454" t="s">
        <v>1567</v>
      </c>
      <c r="D1454" t="s">
        <v>5691</v>
      </c>
    </row>
    <row r="1455" spans="1:4">
      <c r="A1455">
        <v>1479</v>
      </c>
      <c r="B1455" s="13">
        <v>46177</v>
      </c>
      <c r="C1455" t="s">
        <v>2557</v>
      </c>
      <c r="D1455" t="s">
        <v>5692</v>
      </c>
    </row>
    <row r="1456" spans="1:4">
      <c r="A1456">
        <v>1480</v>
      </c>
      <c r="B1456" s="13">
        <v>46177</v>
      </c>
      <c r="C1456" t="s">
        <v>1420</v>
      </c>
      <c r="D1456" t="s">
        <v>5693</v>
      </c>
    </row>
    <row r="1457" spans="1:4">
      <c r="A1457">
        <v>1481</v>
      </c>
      <c r="C1457" t="s">
        <v>1420</v>
      </c>
      <c r="D1457" t="s">
        <v>5699</v>
      </c>
    </row>
    <row r="1458" spans="1:4">
      <c r="A1458">
        <v>1482</v>
      </c>
      <c r="C1458" t="s">
        <v>1370</v>
      </c>
      <c r="D1458" t="s">
        <v>5700</v>
      </c>
    </row>
    <row r="1459" spans="1:4">
      <c r="A1459">
        <v>1483</v>
      </c>
      <c r="C1459" t="s">
        <v>1931</v>
      </c>
      <c r="D1459" t="s">
        <v>5701</v>
      </c>
    </row>
    <row r="1460" spans="1:4">
      <c r="A1460">
        <v>1484</v>
      </c>
      <c r="C1460" t="s">
        <v>2637</v>
      </c>
      <c r="D1460" t="s">
        <v>5702</v>
      </c>
    </row>
    <row r="1461" spans="1:4">
      <c r="A1461">
        <v>1485</v>
      </c>
      <c r="C1461" t="s">
        <v>2863</v>
      </c>
      <c r="D1461" t="s">
        <v>5705</v>
      </c>
    </row>
    <row r="1462" spans="1:4">
      <c r="A1462">
        <v>1486</v>
      </c>
      <c r="C1462" t="s">
        <v>1802</v>
      </c>
      <c r="D1462" t="s">
        <v>5708</v>
      </c>
    </row>
    <row r="1463" spans="1:4">
      <c r="A1463">
        <v>1487</v>
      </c>
      <c r="C1463" t="s">
        <v>1370</v>
      </c>
      <c r="D1463" t="s">
        <v>5709</v>
      </c>
    </row>
    <row r="1464" spans="1:4">
      <c r="A1464">
        <v>1488</v>
      </c>
      <c r="C1464" t="s">
        <v>5694</v>
      </c>
      <c r="D1464" t="s">
        <v>5710</v>
      </c>
    </row>
    <row r="1465" spans="1:4">
      <c r="A1465">
        <v>1489</v>
      </c>
      <c r="C1465" t="s">
        <v>1747</v>
      </c>
      <c r="D1465" t="s">
        <v>5711</v>
      </c>
    </row>
    <row r="1466" spans="1:4">
      <c r="A1466">
        <v>1490</v>
      </c>
      <c r="B1466" s="13">
        <v>46179</v>
      </c>
      <c r="C1466" t="s">
        <v>1569</v>
      </c>
      <c r="D1466" t="s">
        <v>5716</v>
      </c>
    </row>
    <row r="1467" spans="1:4">
      <c r="A1467">
        <v>1491</v>
      </c>
      <c r="B1467" s="13">
        <v>46179</v>
      </c>
      <c r="C1467" t="s">
        <v>3872</v>
      </c>
      <c r="D1467" t="s">
        <v>5717</v>
      </c>
    </row>
    <row r="1468" spans="1:4">
      <c r="A1468">
        <v>1492</v>
      </c>
      <c r="B1468" s="13">
        <v>46175</v>
      </c>
      <c r="C1468" t="s">
        <v>2637</v>
      </c>
      <c r="D1468" t="s">
        <v>5718</v>
      </c>
    </row>
    <row r="1469" spans="1:4">
      <c r="A1469">
        <v>1493</v>
      </c>
      <c r="B1469" s="13">
        <v>46181</v>
      </c>
      <c r="C1469" t="s">
        <v>1408</v>
      </c>
      <c r="D1469" t="s">
        <v>5719</v>
      </c>
    </row>
    <row r="1470" spans="1:4">
      <c r="A1470">
        <v>1494</v>
      </c>
      <c r="B1470" s="13">
        <v>46181</v>
      </c>
      <c r="C1470" t="s">
        <v>1010</v>
      </c>
      <c r="D1470" t="s">
        <v>5721</v>
      </c>
    </row>
    <row r="1471" spans="1:4">
      <c r="A1471">
        <v>1495</v>
      </c>
      <c r="B1471" s="13">
        <v>46181</v>
      </c>
      <c r="C1471" t="s">
        <v>1370</v>
      </c>
      <c r="D1471" t="s">
        <v>5723</v>
      </c>
    </row>
    <row r="1472" spans="1:4">
      <c r="A1472">
        <v>1496</v>
      </c>
      <c r="B1472" s="13">
        <v>46181</v>
      </c>
      <c r="C1472" t="s">
        <v>1277</v>
      </c>
      <c r="D1472" t="s">
        <v>5724</v>
      </c>
    </row>
    <row r="1473" spans="1:4">
      <c r="A1473">
        <v>1497</v>
      </c>
      <c r="B1473" s="13">
        <v>46181</v>
      </c>
      <c r="C1473" t="s">
        <v>981</v>
      </c>
      <c r="D1473" t="s">
        <v>5726</v>
      </c>
    </row>
    <row r="1474" spans="1:4">
      <c r="A1474">
        <v>1498</v>
      </c>
      <c r="B1474" s="13">
        <v>46181</v>
      </c>
      <c r="C1474" t="s">
        <v>3708</v>
      </c>
      <c r="D1474" t="s">
        <v>5727</v>
      </c>
    </row>
    <row r="1475" spans="1:4">
      <c r="A1475">
        <v>1499</v>
      </c>
      <c r="B1475" s="13">
        <v>46181</v>
      </c>
      <c r="C1475" t="s">
        <v>1370</v>
      </c>
      <c r="D1475" t="s">
        <v>5734</v>
      </c>
    </row>
    <row r="1476" spans="1:4">
      <c r="A1476">
        <v>1500</v>
      </c>
      <c r="B1476" s="13">
        <v>46182</v>
      </c>
      <c r="C1476" t="s">
        <v>1444</v>
      </c>
      <c r="D1476" t="s">
        <v>5735</v>
      </c>
    </row>
    <row r="1477" spans="1:4">
      <c r="A1477">
        <v>1501</v>
      </c>
      <c r="B1477" s="13">
        <v>46182</v>
      </c>
      <c r="C1477" t="s">
        <v>2637</v>
      </c>
      <c r="D1477" t="s">
        <v>5736</v>
      </c>
    </row>
    <row r="1478" spans="1:4">
      <c r="A1478">
        <v>1502</v>
      </c>
      <c r="B1478" s="13">
        <v>46182</v>
      </c>
      <c r="C1478" t="s">
        <v>1465</v>
      </c>
      <c r="D1478" t="s">
        <v>5738</v>
      </c>
    </row>
    <row r="1479" spans="1:4">
      <c r="A1479">
        <v>1503</v>
      </c>
      <c r="B1479" s="13">
        <v>46182</v>
      </c>
      <c r="C1479" t="s">
        <v>981</v>
      </c>
      <c r="D1479" t="s">
        <v>5742</v>
      </c>
    </row>
    <row r="1480" spans="1:4">
      <c r="A1480">
        <v>1504</v>
      </c>
      <c r="B1480" s="13">
        <v>46182</v>
      </c>
      <c r="C1480" t="s">
        <v>2403</v>
      </c>
      <c r="D1480" t="s">
        <v>5744</v>
      </c>
    </row>
    <row r="1481" spans="1:4">
      <c r="A1481">
        <v>1505</v>
      </c>
      <c r="B1481" s="13">
        <v>46182</v>
      </c>
      <c r="C1481" t="s">
        <v>1849</v>
      </c>
      <c r="D1481" t="s">
        <v>5745</v>
      </c>
    </row>
    <row r="1482" spans="1:4">
      <c r="A1482">
        <v>1506</v>
      </c>
      <c r="B1482" s="13">
        <v>46183</v>
      </c>
      <c r="C1482" t="s">
        <v>1802</v>
      </c>
      <c r="D1482" t="s">
        <v>5765</v>
      </c>
    </row>
    <row r="1483" spans="1:4">
      <c r="A1483">
        <v>1507</v>
      </c>
      <c r="B1483" s="13">
        <v>46183</v>
      </c>
      <c r="C1483" t="s">
        <v>1802</v>
      </c>
      <c r="D1483" t="s">
        <v>5767</v>
      </c>
    </row>
    <row r="1484" spans="1:4">
      <c r="A1484">
        <v>1508</v>
      </c>
      <c r="B1484" s="13">
        <v>46183</v>
      </c>
      <c r="C1484" t="s">
        <v>1551</v>
      </c>
      <c r="D1484" t="s">
        <v>5769</v>
      </c>
    </row>
    <row r="1485" spans="1:4">
      <c r="A1485">
        <v>1509</v>
      </c>
      <c r="B1485" s="13">
        <v>46183</v>
      </c>
      <c r="C1485" t="s">
        <v>3109</v>
      </c>
      <c r="D1485" t="s">
        <v>5770</v>
      </c>
    </row>
    <row r="1486" spans="1:4">
      <c r="A1486">
        <v>1510</v>
      </c>
      <c r="B1486" s="13">
        <v>46183</v>
      </c>
      <c r="C1486" t="s">
        <v>2262</v>
      </c>
      <c r="D1486" t="s">
        <v>5772</v>
      </c>
    </row>
    <row r="1487" spans="1:4">
      <c r="A1487">
        <v>1511</v>
      </c>
      <c r="B1487" s="13">
        <v>46183</v>
      </c>
      <c r="C1487" t="s">
        <v>1465</v>
      </c>
      <c r="D1487" t="s">
        <v>5774</v>
      </c>
    </row>
    <row r="1488" spans="1:4">
      <c r="A1488">
        <v>1512</v>
      </c>
      <c r="B1488" s="13">
        <v>46183</v>
      </c>
      <c r="C1488" t="s">
        <v>3320</v>
      </c>
      <c r="D1488" t="s">
        <v>5775</v>
      </c>
    </row>
    <row r="1489" spans="1:4">
      <c r="A1489">
        <v>1513</v>
      </c>
      <c r="B1489" s="13">
        <v>46183</v>
      </c>
      <c r="C1489" t="s">
        <v>1045</v>
      </c>
      <c r="D1489" t="s">
        <v>5776</v>
      </c>
    </row>
    <row r="1490" spans="1:4">
      <c r="A1490">
        <v>1514</v>
      </c>
      <c r="B1490" s="13">
        <v>46184</v>
      </c>
      <c r="C1490" t="s">
        <v>1045</v>
      </c>
      <c r="D1490" t="s">
        <v>5780</v>
      </c>
    </row>
    <row r="1491" spans="1:4">
      <c r="A1491">
        <v>1515</v>
      </c>
      <c r="B1491" s="13">
        <v>46184</v>
      </c>
      <c r="C1491" t="s">
        <v>2557</v>
      </c>
      <c r="D1491" t="s">
        <v>5781</v>
      </c>
    </row>
    <row r="1492" spans="1:4">
      <c r="A1492">
        <v>1516</v>
      </c>
      <c r="B1492" s="13">
        <v>46184</v>
      </c>
      <c r="C1492" t="s">
        <v>3872</v>
      </c>
      <c r="D1492" t="s">
        <v>5782</v>
      </c>
    </row>
    <row r="1493" spans="1:4">
      <c r="A1493">
        <v>1517</v>
      </c>
      <c r="B1493" s="13">
        <v>46184</v>
      </c>
      <c r="C1493" t="s">
        <v>1370</v>
      </c>
      <c r="D1493" t="s">
        <v>5785</v>
      </c>
    </row>
    <row r="1494" spans="1:4">
      <c r="A1494">
        <v>1518</v>
      </c>
      <c r="B1494" s="13">
        <v>46185</v>
      </c>
      <c r="C1494" t="s">
        <v>1413</v>
      </c>
      <c r="D1494" t="s">
        <v>5791</v>
      </c>
    </row>
    <row r="1495" spans="1:4">
      <c r="A1495">
        <v>1519</v>
      </c>
      <c r="B1495" s="13">
        <v>46185</v>
      </c>
      <c r="C1495" t="s">
        <v>981</v>
      </c>
      <c r="D1495" t="s">
        <v>5795</v>
      </c>
    </row>
    <row r="1496" spans="1:4">
      <c r="A1496">
        <v>1520</v>
      </c>
      <c r="B1496" s="13">
        <v>46185</v>
      </c>
      <c r="C1496" t="s">
        <v>1007</v>
      </c>
      <c r="D1496" t="s">
        <v>5797</v>
      </c>
    </row>
    <row r="1497" spans="1:4">
      <c r="A1497">
        <v>1521</v>
      </c>
      <c r="B1497" s="13">
        <v>46185</v>
      </c>
      <c r="C1497" t="s">
        <v>1557</v>
      </c>
      <c r="D1497" t="s">
        <v>5799</v>
      </c>
    </row>
    <row r="1498" spans="1:4">
      <c r="A1498">
        <v>1522</v>
      </c>
      <c r="B1498" s="13">
        <v>46185</v>
      </c>
      <c r="C1498" t="s">
        <v>2799</v>
      </c>
      <c r="D1498" t="s">
        <v>5801</v>
      </c>
    </row>
    <row r="1499" spans="1:4">
      <c r="A1499">
        <v>1523</v>
      </c>
      <c r="B1499" s="13">
        <v>46186</v>
      </c>
      <c r="C1499" t="s">
        <v>3191</v>
      </c>
      <c r="D1499" t="s">
        <v>5810</v>
      </c>
    </row>
    <row r="1500" spans="1:4">
      <c r="A1500">
        <v>1524</v>
      </c>
      <c r="B1500" s="13">
        <v>46186</v>
      </c>
      <c r="C1500" t="s">
        <v>1154</v>
      </c>
      <c r="D1500" t="s">
        <v>5812</v>
      </c>
    </row>
    <row r="1501" spans="1:4">
      <c r="A1501">
        <v>1525</v>
      </c>
      <c r="B1501" s="13">
        <v>46188</v>
      </c>
      <c r="C1501" t="s">
        <v>1204</v>
      </c>
      <c r="D1501" t="s">
        <v>5815</v>
      </c>
    </row>
    <row r="1502" spans="1:4">
      <c r="A1502">
        <v>1526</v>
      </c>
      <c r="B1502" s="13">
        <v>46188</v>
      </c>
      <c r="C1502" t="s">
        <v>1370</v>
      </c>
      <c r="D1502" t="s">
        <v>5817</v>
      </c>
    </row>
    <row r="1503" spans="1:4">
      <c r="A1503">
        <v>1527</v>
      </c>
      <c r="B1503" s="13">
        <v>46188</v>
      </c>
      <c r="C1503" t="s">
        <v>1747</v>
      </c>
      <c r="D1503" t="s">
        <v>5819</v>
      </c>
    </row>
    <row r="1504" spans="1:4">
      <c r="A1504">
        <v>1528</v>
      </c>
      <c r="B1504" s="13">
        <v>46188</v>
      </c>
      <c r="C1504" t="s">
        <v>1465</v>
      </c>
      <c r="D1504" t="s">
        <v>5821</v>
      </c>
    </row>
    <row r="1505" spans="1:4">
      <c r="A1505">
        <v>1529</v>
      </c>
      <c r="B1505" s="13">
        <v>46188</v>
      </c>
      <c r="C1505" t="s">
        <v>2863</v>
      </c>
      <c r="D1505" t="s">
        <v>5824</v>
      </c>
    </row>
    <row r="1506" spans="1:4">
      <c r="A1506">
        <v>1530</v>
      </c>
      <c r="B1506" s="13">
        <v>46188</v>
      </c>
      <c r="C1506" t="s">
        <v>1370</v>
      </c>
      <c r="D1506" t="s">
        <v>5825</v>
      </c>
    </row>
    <row r="1507" spans="1:4">
      <c r="A1507">
        <v>1531</v>
      </c>
      <c r="B1507" s="13">
        <v>46189</v>
      </c>
      <c r="C1507" t="s">
        <v>3874</v>
      </c>
      <c r="D1507" t="s">
        <v>5826</v>
      </c>
    </row>
    <row r="1508" spans="1:4">
      <c r="A1508">
        <v>1532</v>
      </c>
      <c r="B1508" s="13">
        <v>46189</v>
      </c>
      <c r="C1508" t="s">
        <v>1551</v>
      </c>
      <c r="D1508" t="s">
        <v>5829</v>
      </c>
    </row>
    <row r="1509" spans="1:4">
      <c r="A1509">
        <v>1533</v>
      </c>
      <c r="B1509" s="13">
        <v>46189</v>
      </c>
      <c r="C1509" t="s">
        <v>2093</v>
      </c>
      <c r="D1509" t="s">
        <v>5832</v>
      </c>
    </row>
    <row r="1510" spans="1:4">
      <c r="A1510">
        <v>1534</v>
      </c>
      <c r="B1510" s="13">
        <v>46189</v>
      </c>
      <c r="C1510" t="s">
        <v>2637</v>
      </c>
      <c r="D1510" t="s">
        <v>5833</v>
      </c>
    </row>
    <row r="1511" spans="1:4">
      <c r="A1511">
        <v>1535</v>
      </c>
      <c r="B1511" s="13">
        <v>46189</v>
      </c>
      <c r="C1511" t="s">
        <v>1038</v>
      </c>
      <c r="D1511" t="s">
        <v>5837</v>
      </c>
    </row>
    <row r="1512" spans="1:4">
      <c r="A1512">
        <v>1536</v>
      </c>
      <c r="B1512" s="13">
        <v>46189</v>
      </c>
      <c r="C1512" t="s">
        <v>1928</v>
      </c>
      <c r="D1512" t="s">
        <v>5838</v>
      </c>
    </row>
    <row r="1513" spans="1:4">
      <c r="A1513">
        <v>1537</v>
      </c>
      <c r="B1513" s="13">
        <v>46189</v>
      </c>
      <c r="C1513" t="s">
        <v>1747</v>
      </c>
      <c r="D1513" t="s">
        <v>5839</v>
      </c>
    </row>
    <row r="1514" spans="1:4">
      <c r="A1514">
        <v>1538</v>
      </c>
      <c r="B1514" s="13">
        <v>46189</v>
      </c>
      <c r="C1514" t="s">
        <v>1444</v>
      </c>
      <c r="D1514" t="s">
        <v>5843</v>
      </c>
    </row>
    <row r="1515" spans="1:4">
      <c r="A1515">
        <v>1539</v>
      </c>
      <c r="B1515" s="13">
        <v>46189</v>
      </c>
      <c r="C1515" t="s">
        <v>3859</v>
      </c>
      <c r="D1515" t="s">
        <v>5845</v>
      </c>
    </row>
    <row r="1516" spans="1:4">
      <c r="A1516">
        <v>1540</v>
      </c>
      <c r="B1516" s="13">
        <v>46188</v>
      </c>
      <c r="C1516" t="s">
        <v>1512</v>
      </c>
      <c r="D1516" t="s">
        <v>5847</v>
      </c>
    </row>
    <row r="1517" spans="1:4">
      <c r="A1517">
        <v>1541</v>
      </c>
      <c r="B1517" s="13">
        <v>46189</v>
      </c>
      <c r="C1517" t="s">
        <v>1440</v>
      </c>
      <c r="D1517" t="s">
        <v>5849</v>
      </c>
    </row>
    <row r="1518" spans="1:4">
      <c r="A1518">
        <v>1542</v>
      </c>
      <c r="B1518" s="13">
        <v>46190</v>
      </c>
      <c r="C1518" t="s">
        <v>1010</v>
      </c>
      <c r="D1518" t="s">
        <v>5863</v>
      </c>
    </row>
    <row r="1519" spans="1:4">
      <c r="A1519">
        <v>1543</v>
      </c>
      <c r="B1519" s="13">
        <v>46190</v>
      </c>
      <c r="C1519" t="s">
        <v>4688</v>
      </c>
      <c r="D1519" t="s">
        <v>5867</v>
      </c>
    </row>
    <row r="1520" spans="1:4">
      <c r="A1520">
        <v>1544</v>
      </c>
      <c r="B1520" s="13">
        <v>46190</v>
      </c>
      <c r="C1520" t="s">
        <v>1456</v>
      </c>
      <c r="D1520" t="s">
        <v>5870</v>
      </c>
    </row>
    <row r="1521" spans="1:4">
      <c r="A1521">
        <v>1545</v>
      </c>
      <c r="B1521" s="13">
        <v>46190</v>
      </c>
      <c r="C1521" t="s">
        <v>3857</v>
      </c>
      <c r="D1521" t="s">
        <v>5872</v>
      </c>
    </row>
    <row r="1522" spans="1:4">
      <c r="A1522">
        <v>1546</v>
      </c>
      <c r="B1522" s="13">
        <v>46190</v>
      </c>
      <c r="C1522" t="s">
        <v>1370</v>
      </c>
      <c r="D1522" t="s">
        <v>5873</v>
      </c>
    </row>
    <row r="1523" spans="1:4">
      <c r="A1523">
        <v>1547</v>
      </c>
      <c r="B1523" s="13">
        <v>46190</v>
      </c>
      <c r="C1523" t="s">
        <v>1370</v>
      </c>
      <c r="D1523" t="s">
        <v>5874</v>
      </c>
    </row>
    <row r="1524" spans="1:4">
      <c r="A1524">
        <v>1548</v>
      </c>
      <c r="B1524" s="13">
        <v>46190</v>
      </c>
      <c r="C1524" t="s">
        <v>1349</v>
      </c>
      <c r="D1524" t="s">
        <v>5876</v>
      </c>
    </row>
    <row r="1525" spans="1:4">
      <c r="A1525">
        <v>1549</v>
      </c>
      <c r="B1525" s="13">
        <v>46191</v>
      </c>
      <c r="C1525" t="s">
        <v>1567</v>
      </c>
      <c r="D1525" t="s">
        <v>5878</v>
      </c>
    </row>
    <row r="1526" spans="1:4">
      <c r="A1526">
        <v>1550</v>
      </c>
      <c r="B1526" s="13">
        <v>46191</v>
      </c>
      <c r="C1526" t="s">
        <v>1567</v>
      </c>
      <c r="D1526" t="s">
        <v>5879</v>
      </c>
    </row>
    <row r="1527" spans="1:4">
      <c r="A1527">
        <v>1551</v>
      </c>
      <c r="B1527" s="13">
        <v>46191</v>
      </c>
      <c r="C1527" t="s">
        <v>2493</v>
      </c>
      <c r="D1527" t="s">
        <v>5880</v>
      </c>
    </row>
    <row r="1528" spans="1:4">
      <c r="A1528">
        <v>1552</v>
      </c>
      <c r="B1528" s="13">
        <v>46191</v>
      </c>
      <c r="C1528" t="s">
        <v>3778</v>
      </c>
      <c r="D1528" t="s">
        <v>5882</v>
      </c>
    </row>
    <row r="1529" spans="1:4">
      <c r="A1529">
        <v>1553</v>
      </c>
      <c r="B1529" s="13">
        <v>46191</v>
      </c>
      <c r="C1529" t="s">
        <v>1515</v>
      </c>
      <c r="D1529" t="s">
        <v>5885</v>
      </c>
    </row>
    <row r="1530" spans="1:4">
      <c r="A1530">
        <v>1554</v>
      </c>
      <c r="B1530" s="13">
        <v>46191</v>
      </c>
      <c r="C1530" t="s">
        <v>1769</v>
      </c>
      <c r="D1530" t="s">
        <v>5887</v>
      </c>
    </row>
    <row r="1531" spans="1:4">
      <c r="A1531">
        <v>1555</v>
      </c>
      <c r="B1531" s="13">
        <v>46192</v>
      </c>
      <c r="C1531" t="s">
        <v>1415</v>
      </c>
      <c r="D1531" t="s">
        <v>5892</v>
      </c>
    </row>
    <row r="1532" spans="1:4">
      <c r="A1532">
        <v>1556</v>
      </c>
      <c r="B1532" s="13">
        <v>46192</v>
      </c>
      <c r="C1532" t="s">
        <v>5895</v>
      </c>
      <c r="D1532" t="s">
        <v>5901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21" activePane="bottomRight" state="frozen"/>
      <selection activeCell="N26" sqref="N26"/>
      <selection pane="topRight" activeCell="N26" sqref="N26"/>
      <selection pane="bottomLeft" activeCell="N26" sqref="N26"/>
      <selection pane="bottomRight" activeCell="B238" sqref="B23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241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5846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5889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5747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13945000.200000003</v>
      </c>
      <c r="I17" s="52" t="s">
        <v>5889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5889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5747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5624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5889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5649</v>
      </c>
      <c r="G31" s="261" t="s">
        <v>5650</v>
      </c>
      <c r="H31" s="257">
        <f>SUMIF(주문_리스트!D:D,거래처!$B31,주문_리스트!M:M)+SUMIF(주문_리스트!D:D,거래처!B31,주문_리스트!N:N)-1200000</f>
        <v>0</v>
      </c>
      <c r="I31" s="52" t="s">
        <v>5889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5747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8170000</v>
      </c>
      <c r="I37" s="52" t="s">
        <v>5889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5661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5661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  <c r="I68" s="52" t="s">
        <v>5889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150000</v>
      </c>
      <c r="I72" s="52" t="s">
        <v>5889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600000</v>
      </c>
      <c r="I73" s="52" t="s">
        <v>5889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5846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1200000</v>
      </c>
      <c r="I76" s="52" t="s">
        <v>5889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5889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5889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5889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5646</v>
      </c>
      <c r="G89" s="261" t="s">
        <v>5648</v>
      </c>
      <c r="H89" s="257">
        <f>SUMIF(주문_리스트!D:D,거래처!$B89,주문_리스트!M:M)+SUMIF(주문_리스트!D:D,거래처!B89,주문_리스트!N:N)</f>
        <v>0</v>
      </c>
      <c r="I89" s="52" t="s">
        <v>5800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5430000</v>
      </c>
      <c r="I94" s="52" t="s">
        <v>5889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5889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5661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5661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5800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5624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6095000</v>
      </c>
      <c r="I109" s="52" t="s">
        <v>5889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4832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5661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5889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1350000</v>
      </c>
      <c r="I118" s="52" t="s">
        <v>5889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5645</v>
      </c>
      <c r="E145" s="261" t="s">
        <v>2877</v>
      </c>
      <c r="F145" s="261" t="s">
        <v>5646</v>
      </c>
      <c r="G145" s="261" t="s">
        <v>5647</v>
      </c>
      <c r="H145" s="257">
        <f>SUMIF(주문_리스트!D:D,거래처!$B145,주문_리스트!M:M)+SUMIF(주문_리스트!D:D,거래처!B145,주문_리스트!N:N)</f>
        <v>0</v>
      </c>
      <c r="I145" s="52" t="s">
        <v>5747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450000</v>
      </c>
      <c r="I148" s="52" t="s">
        <v>5889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5846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5661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5846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5747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0</v>
      </c>
      <c r="I200" s="52" t="s">
        <v>5846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5589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5896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5694</v>
      </c>
      <c r="C239" s="261" t="s">
        <v>5695</v>
      </c>
      <c r="E239" s="261" t="s">
        <v>5696</v>
      </c>
      <c r="F239" s="261" t="s">
        <v>970</v>
      </c>
      <c r="G239" s="261" t="s">
        <v>5697</v>
      </c>
      <c r="H239" s="257">
        <f>SUMIF(주문_리스트!D:D,거래처!$B239,주문_리스트!M:M)+SUMIF(주문_리스트!D:D,거래처!B239,주문_리스트!N:N)</f>
        <v>0</v>
      </c>
    </row>
    <row r="240" spans="1:9">
      <c r="A240" s="58">
        <v>240</v>
      </c>
      <c r="B240" s="261" t="s">
        <v>5802</v>
      </c>
      <c r="C240" s="261" t="s">
        <v>5803</v>
      </c>
      <c r="E240" s="261" t="s">
        <v>5804</v>
      </c>
      <c r="F240" s="261" t="s">
        <v>960</v>
      </c>
      <c r="G240" s="261" t="s">
        <v>5805</v>
      </c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7"/>
  <sheetViews>
    <sheetView zoomScale="115" zoomScaleNormal="115" workbookViewId="0">
      <pane xSplit="1" ySplit="1" topLeftCell="B11" activePane="bottomRight" state="frozen"/>
      <selection activeCell="N26" sqref="N26"/>
      <selection pane="topRight" activeCell="N26" sqref="N26"/>
      <selection pane="bottomLeft" activeCell="N26" sqref="N26"/>
      <selection pane="bottomRight" activeCell="C24" sqref="C24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315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5851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5850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5587</v>
      </c>
      <c r="E341" s="52">
        <v>1000000</v>
      </c>
    </row>
    <row r="342" spans="1:6">
      <c r="A342">
        <v>309</v>
      </c>
      <c r="C342" s="280" t="s">
        <v>5609</v>
      </c>
      <c r="D342" s="280" t="s">
        <v>5610</v>
      </c>
      <c r="E342" s="52">
        <v>1500000</v>
      </c>
    </row>
    <row r="343" spans="1:6">
      <c r="A343">
        <v>310</v>
      </c>
      <c r="C343" s="280" t="s">
        <v>1628</v>
      </c>
      <c r="D343" s="280" t="s">
        <v>5637</v>
      </c>
      <c r="E343" s="52">
        <v>600000</v>
      </c>
    </row>
    <row r="344" spans="1:6">
      <c r="A344">
        <v>311</v>
      </c>
      <c r="C344" s="280" t="s">
        <v>5743</v>
      </c>
      <c r="E344" s="52">
        <v>220000</v>
      </c>
    </row>
    <row r="345" spans="1:6">
      <c r="A345">
        <v>312</v>
      </c>
      <c r="C345" s="280" t="s">
        <v>5761</v>
      </c>
      <c r="D345" s="280" t="s">
        <v>5762</v>
      </c>
      <c r="E345" s="52">
        <v>1500000</v>
      </c>
    </row>
    <row r="346" spans="1:6">
      <c r="A346">
        <v>313</v>
      </c>
      <c r="C346" s="280" t="s">
        <v>5868</v>
      </c>
      <c r="D346" s="280" t="s">
        <v>5869</v>
      </c>
      <c r="E346" s="52">
        <v>500000</v>
      </c>
    </row>
    <row r="347" spans="1:6">
      <c r="A347">
        <v>314</v>
      </c>
      <c r="C347" s="280" t="s">
        <v>5893</v>
      </c>
      <c r="D347" s="280" t="s">
        <v>5894</v>
      </c>
      <c r="E347" s="52">
        <v>1000000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61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261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5768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5605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3797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5768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5613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5768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5722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5687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5722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5605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5655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5571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5580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5599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5609</v>
      </c>
      <c r="F245" s="189" t="s">
        <v>5610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5615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5617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5620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5637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5639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5743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5868</v>
      </c>
      <c r="F259" s="189" t="s">
        <v>5869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5886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2026-06-20T01:02:59Z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