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57B705A0-4A4F-4780-9B20-E0E48AEEA165}" xr6:coauthVersionLast="47" xr6:coauthVersionMax="47" xr10:uidLastSave="{00000000-0000-0000-0000-000000000000}"/>
  <bookViews>
    <workbookView xWindow="-120" yWindow="-120" windowWidth="29040" windowHeight="15840" xr2:uid="{8513D241-B6DE-40FE-B3F5-57FD3D771B59}"/>
  </bookViews>
  <sheets>
    <sheet name="거래명세서" sheetId="1" r:id="rId1"/>
  </sheets>
  <externalReferences>
    <externalReference r:id="rId2"/>
  </externalReference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<sst xmlns="http://schemas.openxmlformats.org/spreadsheetml/2006/main" count="75" uniqueCount="38">
  <si>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</si>
  <si>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</si>
  <si>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</si>
  <si>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</si>
  <si>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</si>
  <si>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</si>
  <si>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</si>
  <si>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</si>
  <si>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메르카바(고양)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</si>
  <si>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</si>
  <si>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</si>
  <si>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</si>
  <si>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</si>
  <si>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</si>
  <si>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</si>
  <si>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</si>
  <si>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경기도 고양시 덕양구 토당로 9</t>
    <phoneticPr fontId="2" type="noConversion"/>
  </si>
  <si>
    <t>대구 달서구 용산로 28(본리동)</t>
    <phoneticPr fontId="2" type="noConversion"/>
  </si>
  <si>
    <t>전화</t>
    <phoneticPr fontId="2" type="noConversion"/>
  </si>
  <si>
    <t>010-8743-2402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</si>
  <si>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</si>
  <si>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</si>
  <si>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</si>
  <si>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</si>
  <si>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</si>
  <si>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</si>
  <si>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</si>
  <si>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</si>
  <si>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</si>
  <si>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8HP70_Inner_Gear</t>
    <phoneticPr fontId="2" type="noConversion"/>
  </si>
  <si>
    <t>8HP_Pump_Seal_kit</t>
  </si>
  <si>
    <t>Note</t>
    <phoneticPr fontId="2" type="noConversion"/>
  </si>
  <si>
    <t>2WD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</si>
  <si>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</si>
  <si>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</si>
  <si>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</si>
  <si>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</si>
  <si>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오토젠(남양주)_250623_151417.xlsx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</si>
</sst>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F2D25E6B-5513-41BF-89B5-F8A4C5C36E8A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D7ECF53-A04F-4C45-A347-E24906D3B554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B0AFE717-69AE-410C-8950-8642A52CEFD6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23.xlsm" TargetMode="External"/><Relationship Id="rId1" Type="http://schemas.openxmlformats.org/officeDocument/2006/relationships/externalLinkPath" Target="/work/&#47588;&#52636;&#44288;&#47532;_2506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거래명세서"/>
      <sheetName val="주문data"/>
      <sheetName val="주문"/>
      <sheetName val="Login"/>
      <sheetName val="주문_리스트"/>
      <sheetName val="BTS_매출관리"/>
      <sheetName val="FastGarage"/>
      <sheetName val="FastGarage_매출관리"/>
      <sheetName val="식비구분"/>
      <sheetName val="거래명세서_NEW"/>
      <sheetName val="Sheet1"/>
      <sheetName val="거래내역서"/>
      <sheetName val="거래처"/>
      <sheetName val="Sheet2"/>
      <sheetName val="temp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7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BF32F-14C1-420A-9F9D-1075CE366B13}">
  <sheetPr codeName="shtOrder_print1"/>
  <dimension ref="A1:U44"/>
  <sheetViews>
    <sheetView tabSelected="1" zoomScaleNormal="100" workbookViewId="0">
      <selection activeCell="F16" sqref="F16:U1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45831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1100000</v>
      </c>
      <c r="K8" s="46"/>
      <c r="L8" s="46"/>
      <c r="M8" s="46"/>
      <c r="N8" s="46"/>
      <c r="O8" s="47">
        <v>1</v>
      </c>
      <c r="P8" s="47"/>
      <c r="Q8" s="48">
        <v>110000</v>
      </c>
      <c r="R8" s="49"/>
      <c r="S8" s="50"/>
      <c r="T8" s="51">
        <v>1210000</v>
      </c>
      <c r="U8" s="52"/>
    </row>
    <row r="9" spans="1:21" ht="15" customHeight="1" x14ac:dyDescent="0.3">
      <c r="A9" s="53" t="s">
        <v>30</v>
      </c>
      <c r="B9" s="54"/>
      <c r="C9" s="54"/>
      <c r="D9" s="54"/>
      <c r="E9" s="55"/>
      <c r="F9" s="56"/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>
        <v>5000</v>
      </c>
      <c r="R9" s="60"/>
      <c r="S9" s="61"/>
      <c r="T9" s="62">
        <v>55000</v>
      </c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1150000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115000</v>
      </c>
      <c r="R20" s="93"/>
      <c r="S20" s="94"/>
      <c r="T20" s="93">
        <f>SUM(T8:U15)</f>
        <v>1265000</v>
      </c>
      <c r="U20" s="100"/>
    </row>
    <row r="21" spans="1:21" ht="17.25" thickBot="1" x14ac:dyDescent="0.35">
      <c r="A21" s="101" t="s">
        <v>34</v>
      </c>
      <c r="B21" s="102"/>
      <c r="C21" s="102"/>
      <c r="D21" s="102"/>
      <c r="E21" s="102"/>
      <c r="F21" s="103">
        <f>F20+T20+Q20</f>
        <v>1380000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메르카바(고양)</v>
      </c>
      <c r="R21" s="106"/>
      <c r="S21" s="106"/>
      <c r="T21" s="106"/>
      <c r="U21" s="107"/>
    </row>
    <row r="22" spans="1:21" ht="9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>
        <f>S1</f>
        <v>0</v>
      </c>
      <c r="T24" s="5"/>
      <c r="U24" s="6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45831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메르카바(고양)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경기도 고양시 덕양구 토당로 9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010-8743-2402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8HP70_Inner_Gear</v>
      </c>
      <c r="B31" s="111"/>
      <c r="C31" s="111"/>
      <c r="D31" s="111"/>
      <c r="E31" s="111"/>
      <c r="F31" s="111">
        <f>F8</f>
        <v>0</v>
      </c>
      <c r="G31" s="111"/>
      <c r="H31" s="111"/>
      <c r="I31" s="111"/>
      <c r="J31" s="112">
        <f>J8</f>
        <v>1100000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110000</v>
      </c>
      <c r="R31" s="113"/>
      <c r="S31" s="113"/>
      <c r="T31" s="114">
        <f>T8</f>
        <v>1210000</v>
      </c>
      <c r="U31" s="115"/>
    </row>
    <row r="32" spans="1:21" ht="15" customHeight="1" x14ac:dyDescent="0.3">
      <c r="A32" s="116" t="str">
        <f t="shared" ref="A32:A38" si="0">A9</f>
        <v>8HP_Pump_Seal_kit</v>
      </c>
      <c r="B32" s="117"/>
      <c r="C32" s="117"/>
      <c r="D32" s="117"/>
      <c r="E32" s="117"/>
      <c r="F32" s="117">
        <f t="shared" ref="F32:F38" si="1">F9</f>
        <v>0</v>
      </c>
      <c r="G32" s="117"/>
      <c r="H32" s="117"/>
      <c r="I32" s="117"/>
      <c r="J32" s="118">
        <f t="shared" ref="J32:J38" si="2">J9</f>
        <v>50000</v>
      </c>
      <c r="K32" s="118"/>
      <c r="L32" s="118"/>
      <c r="M32" s="118"/>
      <c r="N32" s="118"/>
      <c r="O32" s="118">
        <f t="shared" ref="O32:O38" si="3">O9</f>
        <v>1</v>
      </c>
      <c r="P32" s="118"/>
      <c r="Q32" s="119">
        <f t="shared" ref="Q32:Q38" si="4">Q9</f>
        <v>5000</v>
      </c>
      <c r="R32" s="119"/>
      <c r="S32" s="119"/>
      <c r="T32" s="120">
        <f t="shared" ref="T32:T38" si="5">T9</f>
        <v>55000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2WD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1150000</v>
      </c>
      <c r="K43" s="96"/>
      <c r="L43" s="96"/>
      <c r="M43" s="96"/>
      <c r="N43" s="97"/>
      <c r="O43" s="98">
        <f>O20</f>
        <v>2</v>
      </c>
      <c r="P43" s="98"/>
      <c r="Q43" s="99">
        <f>Q20</f>
        <v>115000</v>
      </c>
      <c r="R43" s="93"/>
      <c r="S43" s="93"/>
      <c r="T43" s="93">
        <f>T20</f>
        <v>1265000</v>
      </c>
      <c r="U43" s="100"/>
    </row>
    <row r="44" spans="1:21" ht="17.25" thickBot="1" x14ac:dyDescent="0.35">
      <c r="A44" s="101" t="s">
        <v>34</v>
      </c>
      <c r="B44" s="102"/>
      <c r="C44" s="102"/>
      <c r="D44" s="102"/>
      <c r="E44" s="102"/>
      <c r="F44" s="103">
        <f>F21</f>
        <v>1380000</v>
      </c>
      <c r="G44" s="103"/>
      <c r="H44" s="103"/>
      <c r="I44" s="104"/>
      <c r="J44" s="105" t="s">
        <v>35</v>
      </c>
      <c r="K44" s="102"/>
      <c r="L44" s="128" t="str">
        <f>T27</f>
        <v>장효주</v>
      </c>
      <c r="M44" s="128"/>
      <c r="N44" s="128"/>
      <c r="O44" s="105" t="s">
        <v>36</v>
      </c>
      <c r="P44" s="129"/>
      <c r="Q44" s="130" t="str">
        <f>Q21</f>
        <v>메르카바(고양)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2025-06-23T08:12:51Z</dcterms:created>
  <dcterms:modified xsi:type="dcterms:W3CDTF">2025-06-23T08:12:52Z</dcterms:modified>
</cp:coreProperties>
</file>