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현재_통합_문서" defaultThemeVersion="202300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7AA94D8F-B468-4B19-9A6A-F729027B154B}" xr6:coauthVersionLast="47" xr6:coauthVersionMax="47" xr10:uidLastSave="{00000000-0000-0000-0000-000000000000}"/>
  <bookViews>
    <workbookView xWindow="-120" yWindow="-120" windowWidth="29040" windowHeight="15840" xr2:uid="{6524C8A1-89F6-4428-8215-B75C1707781E}"/>
  </bookViews>
  <sheets>
    <sheet name="거래명세서_NEW" sheetId="1" r:id="rId1"/>
  </sheets>
  <externalReferences>
    <externalReference r:id="rId2"/>
  </externalReferences>
  <definedNames>
    <definedName name="_xlnm.Print_Area" localSheetId="0">거래명세서_NEW!$A$1:$U$44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4" i="1" l="1"/>
  <c r="F43" i="1"/>
  <c r="T42" i="1"/>
  <c r="Q42" i="1"/>
  <c r="L42" i="1"/>
  <c r="J42" i="1"/>
  <c r="F42" i="1"/>
  <c r="A42" i="1"/>
  <c r="T41" i="1"/>
  <c r="Q41" i="1"/>
  <c r="L41" i="1"/>
  <c r="J41" i="1"/>
  <c r="F41" i="1"/>
  <c r="A41" i="1"/>
  <c r="T40" i="1"/>
  <c r="Q40" i="1"/>
  <c r="L40" i="1"/>
  <c r="J40" i="1"/>
  <c r="F40" i="1"/>
  <c r="A40" i="1"/>
  <c r="T39" i="1"/>
  <c r="Q39" i="1"/>
  <c r="L39" i="1"/>
  <c r="J39" i="1"/>
  <c r="F39" i="1"/>
  <c r="A39" i="1"/>
  <c r="T38" i="1"/>
  <c r="Q38" i="1"/>
  <c r="L38" i="1"/>
  <c r="J38" i="1"/>
  <c r="F38" i="1"/>
  <c r="A38" i="1"/>
  <c r="T37" i="1"/>
  <c r="Q37" i="1"/>
  <c r="L37" i="1"/>
  <c r="J37" i="1"/>
  <c r="F37" i="1"/>
  <c r="A37" i="1"/>
  <c r="T36" i="1"/>
  <c r="Q36" i="1"/>
  <c r="L36" i="1"/>
  <c r="J36" i="1"/>
  <c r="F36" i="1"/>
  <c r="A36" i="1"/>
  <c r="T35" i="1"/>
  <c r="Q35" i="1"/>
  <c r="L35" i="1"/>
  <c r="J35" i="1"/>
  <c r="F35" i="1"/>
  <c r="A35" i="1"/>
  <c r="T34" i="1"/>
  <c r="Q34" i="1"/>
  <c r="L34" i="1"/>
  <c r="F34" i="1"/>
  <c r="A34" i="1"/>
  <c r="T33" i="1"/>
  <c r="Q33" i="1"/>
  <c r="L33" i="1"/>
  <c r="J33" i="1"/>
  <c r="F33" i="1"/>
  <c r="A33" i="1"/>
  <c r="T32" i="1"/>
  <c r="Q32" i="1"/>
  <c r="L32" i="1"/>
  <c r="J32" i="1"/>
  <c r="F32" i="1"/>
  <c r="A32" i="1"/>
  <c r="T31" i="1"/>
  <c r="Q31" i="1"/>
  <c r="L31" i="1"/>
  <c r="J31" i="1"/>
  <c r="F31" i="1"/>
  <c r="A31" i="1"/>
  <c r="M29" i="1"/>
  <c r="C29" i="1"/>
  <c r="M28" i="1"/>
  <c r="C28" i="1"/>
  <c r="T27" i="1"/>
  <c r="M27" i="1"/>
  <c r="C27" i="1"/>
  <c r="M26" i="1"/>
  <c r="C26" i="1"/>
  <c r="T25" i="1"/>
  <c r="C25" i="1"/>
  <c r="Q21" i="1"/>
  <c r="Q44" i="1" s="1"/>
  <c r="L21" i="1"/>
  <c r="Q20" i="1"/>
  <c r="F21" i="1" s="1"/>
  <c r="F44" i="1" s="1"/>
  <c r="J20" i="1"/>
  <c r="J43" i="1" s="1"/>
  <c r="Q43" i="1" l="1"/>
</calcChain>
</file>

<file path=xl/sharedStrings.xml><?xml version="1.0" encoding="utf-8"?>
<sst xmlns="http://schemas.openxmlformats.org/spreadsheetml/2006/main" count="66" uniqueCount="36">
  <si>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</si>
  <si>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</si>
  <si>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</si>
  <si>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카카오뱅크 3333181865047</t>
    <phoneticPr fontId="2" type="noConversion"/>
  </si>
  <si>
    <t xml:space="preserve">  (공급하는자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</si>
  <si>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</si>
  <si>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</si>
  <si>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</si>
  <si>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비앤비모터스(창원)</t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</si>
  <si>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</si>
  <si>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</si>
  <si>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</si>
  <si>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</si>
  <si>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</si>
  <si>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</si>
  <si>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</si>
  <si>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경남 창원시 의창구 남산로 115번길 11</t>
  </si>
  <si>
    <t>대구 달서구 용산로 28(본리동)</t>
    <phoneticPr fontId="2" type="noConversion"/>
  </si>
  <si>
    <t>전화</t>
    <phoneticPr fontId="2" type="noConversion"/>
  </si>
  <si>
    <t>010-4849-8824</t>
  </si>
  <si>
    <t>010-5168-3542</t>
    <phoneticPr fontId="2" type="noConversion"/>
  </si>
  <si>
    <t>배송</t>
    <phoneticPr fontId="2" type="noConversion"/>
  </si>
  <si>
    <t>품          명</t>
    <phoneticPr fontId="2" type="noConversion"/>
  </si>
  <si>
    <t>Part No</t>
    <phoneticPr fontId="2" type="noConversion"/>
  </si>
  <si>
    <t>수  량</t>
    <phoneticPr fontId="2" type="noConversion"/>
  </si>
  <si>
    <t>단가</t>
    <phoneticPr fontId="2" type="noConversion"/>
  </si>
  <si>
    <t>공 급 가</t>
    <phoneticPr fontId="2" type="noConversion"/>
  </si>
  <si>
    <t>부 가 세</t>
    <phoneticPr fontId="2" type="noConversion"/>
  </si>
  <si>
    <t>DDE Clone(F)</t>
  </si>
  <si>
    <t>DDE Clone(G)</t>
  </si>
  <si>
    <t>미수금:</t>
    <phoneticPr fontId="2" type="noConversion"/>
  </si>
  <si>
    <t>합계: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</si>
  <si>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</si>
  <si>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</si>
  <si>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</si>
  <si>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 xml:space="preserve">  (공급받는자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</si>
</sst>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(* #,##0_);_(* \(#,##0\);_(* &quot;-&quot;_);_(@_)"/>
    <numFmt numFmtId="176" formatCode="#,##0;\-#,##0;\-;@"/>
    <numFmt numFmtId="177" formatCode="#"/>
  </numFmts>
  <fonts count="9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4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hair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theme="0"/>
      </bottom>
      <diagonal/>
    </border>
    <border>
      <left/>
      <right/>
      <top style="medium">
        <color indexed="64"/>
      </top>
      <bottom style="medium">
        <color theme="0"/>
      </bottom>
      <diagonal/>
    </border>
    <border>
      <left/>
      <right style="medium">
        <color indexed="64"/>
      </right>
      <top style="medium">
        <color indexed="64"/>
      </top>
      <bottom style="medium">
        <color theme="0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27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>
      <alignment vertical="center"/>
    </xf>
    <xf numFmtId="0" fontId="6" fillId="0" borderId="22" xfId="0" applyFont="1" applyBorder="1">
      <alignment vertical="center"/>
    </xf>
    <xf numFmtId="0" fontId="6" fillId="0" borderId="23" xfId="0" applyFont="1" applyBorder="1">
      <alignment vertical="center"/>
    </xf>
    <xf numFmtId="0" fontId="6" fillId="0" borderId="24" xfId="0" applyFont="1" applyBorder="1">
      <alignment vertical="center"/>
    </xf>
    <xf numFmtId="0" fontId="6" fillId="0" borderId="24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176" fontId="6" fillId="0" borderId="24" xfId="1" applyNumberFormat="1" applyFont="1" applyBorder="1" applyAlignment="1">
      <alignment vertical="center"/>
    </xf>
    <xf numFmtId="176" fontId="6" fillId="0" borderId="22" xfId="1" applyNumberFormat="1" applyFont="1" applyBorder="1" applyAlignment="1">
      <alignment vertical="center"/>
    </xf>
    <xf numFmtId="176" fontId="6" fillId="0" borderId="23" xfId="1" applyNumberFormat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5" xfId="0" applyNumberFormat="1" applyFont="1" applyBorder="1" applyAlignment="1">
      <alignment horizontal="center" vertical="center"/>
    </xf>
    <xf numFmtId="177" fontId="6" fillId="0" borderId="26" xfId="0" applyNumberFormat="1" applyFont="1" applyBorder="1">
      <alignment vertical="center"/>
    </xf>
    <xf numFmtId="177" fontId="6" fillId="0" borderId="27" xfId="0" applyNumberFormat="1" applyFont="1" applyBorder="1">
      <alignment vertical="center"/>
    </xf>
    <xf numFmtId="177" fontId="6" fillId="0" borderId="28" xfId="0" applyNumberFormat="1" applyFont="1" applyBorder="1">
      <alignment vertical="center"/>
    </xf>
    <xf numFmtId="177" fontId="6" fillId="0" borderId="29" xfId="0" applyNumberFormat="1" applyFont="1" applyBorder="1">
      <alignment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6" fontId="6" fillId="0" borderId="29" xfId="1" applyNumberFormat="1" applyFont="1" applyBorder="1" applyAlignment="1">
      <alignment vertical="center"/>
    </xf>
    <xf numFmtId="176" fontId="6" fillId="0" borderId="27" xfId="1" applyNumberFormat="1" applyFont="1" applyBorder="1" applyAlignment="1">
      <alignment vertical="center"/>
    </xf>
    <xf numFmtId="176" fontId="6" fillId="0" borderId="28" xfId="1" applyNumberFormat="1" applyFont="1" applyBorder="1" applyAlignment="1">
      <alignment vertical="center"/>
    </xf>
    <xf numFmtId="41" fontId="6" fillId="0" borderId="29" xfId="0" applyNumberFormat="1" applyFont="1" applyBorder="1" applyAlignment="1">
      <alignment horizontal="center" vertical="center"/>
    </xf>
    <xf numFmtId="41" fontId="6" fillId="0" borderId="30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left" vertical="center"/>
    </xf>
    <xf numFmtId="177" fontId="6" fillId="0" borderId="27" xfId="0" applyNumberFormat="1" applyFont="1" applyBorder="1" applyAlignment="1">
      <alignment horizontal="left" vertical="center"/>
    </xf>
    <xf numFmtId="177" fontId="6" fillId="0" borderId="28" xfId="0" applyNumberFormat="1" applyFont="1" applyBorder="1" applyAlignment="1">
      <alignment horizontal="left" vertical="center"/>
    </xf>
    <xf numFmtId="177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6" fontId="6" fillId="0" borderId="29" xfId="1" applyNumberFormat="1" applyFont="1" applyBorder="1" applyAlignment="1">
      <alignment horizontal="center" vertical="center"/>
    </xf>
    <xf numFmtId="176" fontId="6" fillId="0" borderId="27" xfId="1" applyNumberFormat="1" applyFont="1" applyBorder="1" applyAlignment="1">
      <alignment horizontal="center" vertical="center"/>
    </xf>
    <xf numFmtId="176" fontId="6" fillId="0" borderId="28" xfId="1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7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6" fontId="6" fillId="0" borderId="34" xfId="1" applyNumberFormat="1" applyFont="1" applyBorder="1" applyAlignment="1">
      <alignment horizontal="center" vertical="center"/>
    </xf>
    <xf numFmtId="176" fontId="6" fillId="0" borderId="32" xfId="1" applyNumberFormat="1" applyFont="1" applyBorder="1" applyAlignment="1">
      <alignment horizontal="center" vertical="center"/>
    </xf>
    <xf numFmtId="176" fontId="6" fillId="0" borderId="33" xfId="1" applyNumberFormat="1" applyFont="1" applyBorder="1" applyAlignment="1">
      <alignment horizontal="center" vertical="center"/>
    </xf>
    <xf numFmtId="41" fontId="6" fillId="0" borderId="34" xfId="0" applyNumberFormat="1" applyFont="1" applyBorder="1" applyAlignment="1">
      <alignment horizontal="center" vertical="center"/>
    </xf>
    <xf numFmtId="41" fontId="6" fillId="0" borderId="35" xfId="0" applyNumberFormat="1" applyFont="1" applyBorder="1" applyAlignment="1">
      <alignment horizontal="center" vertical="center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6" fillId="0" borderId="10" xfId="0" applyNumberFormat="1" applyFont="1" applyBorder="1">
      <alignment vertical="center"/>
    </xf>
    <xf numFmtId="41" fontId="7" fillId="0" borderId="11" xfId="0" applyNumberFormat="1" applyFont="1" applyBorder="1" applyAlignment="1">
      <alignment horizontal="right" vertical="center"/>
    </xf>
    <xf numFmtId="41" fontId="7" fillId="0" borderId="12" xfId="0" applyNumberFormat="1" applyFont="1" applyBorder="1" applyAlignment="1">
      <alignment horizontal="right" vertical="center"/>
    </xf>
    <xf numFmtId="41" fontId="7" fillId="0" borderId="13" xfId="0" applyNumberFormat="1" applyFont="1" applyBorder="1" applyAlignment="1">
      <alignment horizontal="right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36" xfId="0" applyFont="1" applyFill="1" applyBorder="1" applyAlignment="1">
      <alignment horizontal="center" vertical="center"/>
    </xf>
    <xf numFmtId="0" fontId="7" fillId="2" borderId="37" xfId="0" applyFont="1" applyFill="1" applyBorder="1" applyAlignment="1">
      <alignment horizontal="center" vertical="center"/>
    </xf>
    <xf numFmtId="176" fontId="7" fillId="0" borderId="37" xfId="0" applyNumberFormat="1" applyFont="1" applyBorder="1" applyAlignment="1">
      <alignment horizontal="center" vertical="center"/>
    </xf>
    <xf numFmtId="176" fontId="7" fillId="0" borderId="38" xfId="0" applyNumberFormat="1" applyFont="1" applyBorder="1" applyAlignment="1">
      <alignment horizontal="center" vertical="center"/>
    </xf>
    <xf numFmtId="0" fontId="7" fillId="2" borderId="39" xfId="0" applyFont="1" applyFill="1" applyBorder="1" applyAlignment="1">
      <alignment horizontal="center" vertical="center"/>
    </xf>
    <xf numFmtId="0" fontId="6" fillId="0" borderId="37" xfId="0" applyFont="1" applyBorder="1" applyAlignment="1">
      <alignment horizontal="center" vertical="center"/>
    </xf>
    <xf numFmtId="0" fontId="7" fillId="2" borderId="38" xfId="0" applyFont="1" applyFill="1" applyBorder="1" applyAlignment="1">
      <alignment horizontal="center" vertical="center"/>
    </xf>
    <xf numFmtId="14" fontId="6" fillId="0" borderId="39" xfId="0" applyNumberFormat="1" applyFont="1" applyBorder="1" applyAlignment="1">
      <alignment horizontal="center" vertical="center"/>
    </xf>
    <xf numFmtId="14" fontId="6" fillId="0" borderId="37" xfId="0" applyNumberFormat="1" applyFont="1" applyBorder="1" applyAlignment="1">
      <alignment horizontal="center" vertical="center"/>
    </xf>
    <xf numFmtId="14" fontId="6" fillId="0" borderId="40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41" xfId="0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0" fontId="3" fillId="0" borderId="43" xfId="0" applyFont="1" applyBorder="1" applyAlignment="1">
      <alignment horizontal="center" vertical="center"/>
    </xf>
    <xf numFmtId="0" fontId="3" fillId="0" borderId="44" xfId="0" applyFont="1" applyBorder="1" applyAlignment="1">
      <alignment horizontal="center" vertical="center"/>
    </xf>
    <xf numFmtId="14" fontId="7" fillId="0" borderId="11" xfId="0" applyNumberFormat="1" applyFont="1" applyBorder="1" applyAlignment="1">
      <alignment horizontal="center" vertical="center"/>
    </xf>
    <xf numFmtId="14" fontId="7" fillId="0" borderId="12" xfId="0" applyNumberFormat="1" applyFont="1" applyBorder="1" applyAlignment="1">
      <alignment horizontal="center" vertical="center"/>
    </xf>
    <xf numFmtId="14" fontId="7" fillId="0" borderId="13" xfId="0" applyNumberFormat="1" applyFont="1" applyBorder="1" applyAlignment="1">
      <alignment horizontal="center" vertical="center"/>
    </xf>
    <xf numFmtId="41" fontId="6" fillId="0" borderId="11" xfId="0" applyNumberFormat="1" applyFont="1" applyBorder="1" applyAlignment="1">
      <alignment horizontal="center" vertical="center"/>
    </xf>
    <xf numFmtId="41" fontId="6" fillId="0" borderId="12" xfId="0" applyNumberFormat="1" applyFont="1" applyBorder="1" applyAlignment="1">
      <alignment horizontal="center" vertical="center"/>
    </xf>
    <xf numFmtId="41" fontId="6" fillId="0" borderId="13" xfId="0" applyNumberFormat="1" applyFont="1" applyBorder="1" applyAlignment="1">
      <alignment horizontal="center" vertical="center"/>
    </xf>
    <xf numFmtId="41" fontId="6" fillId="0" borderId="45" xfId="0" applyNumberFormat="1" applyFont="1" applyBorder="1">
      <alignment vertical="center"/>
    </xf>
    <xf numFmtId="41" fontId="6" fillId="0" borderId="46" xfId="0" applyNumberFormat="1" applyFont="1" applyBorder="1">
      <alignment vertical="center"/>
    </xf>
    <xf numFmtId="176" fontId="6" fillId="0" borderId="46" xfId="1" applyNumberFormat="1" applyFont="1" applyBorder="1" applyAlignment="1">
      <alignment vertical="center"/>
    </xf>
    <xf numFmtId="41" fontId="6" fillId="0" borderId="47" xfId="0" applyNumberFormat="1" applyFont="1" applyBorder="1">
      <alignment vertical="center"/>
    </xf>
    <xf numFmtId="41" fontId="6" fillId="0" borderId="48" xfId="0" applyNumberFormat="1" applyFont="1" applyBorder="1">
      <alignment vertical="center"/>
    </xf>
    <xf numFmtId="41" fontId="6" fillId="0" borderId="49" xfId="0" applyNumberFormat="1" applyFont="1" applyBorder="1">
      <alignment vertical="center"/>
    </xf>
    <xf numFmtId="176" fontId="6" fillId="0" borderId="49" xfId="1" applyNumberFormat="1" applyFont="1" applyBorder="1" applyAlignment="1">
      <alignment vertical="center"/>
    </xf>
    <xf numFmtId="41" fontId="6" fillId="0" borderId="50" xfId="0" applyNumberFormat="1" applyFont="1" applyBorder="1">
      <alignment vertical="center"/>
    </xf>
    <xf numFmtId="41" fontId="6" fillId="0" borderId="51" xfId="0" applyNumberFormat="1" applyFont="1" applyBorder="1">
      <alignment vertical="center"/>
    </xf>
    <xf numFmtId="41" fontId="6" fillId="0" borderId="52" xfId="0" applyNumberFormat="1" applyFont="1" applyBorder="1">
      <alignment vertical="center"/>
    </xf>
    <xf numFmtId="176" fontId="6" fillId="0" borderId="52" xfId="1" applyNumberFormat="1" applyFont="1" applyBorder="1" applyAlignment="1">
      <alignment vertical="center"/>
    </xf>
    <xf numFmtId="41" fontId="6" fillId="0" borderId="53" xfId="0" applyNumberFormat="1" applyFont="1" applyBorder="1">
      <alignment vertical="center"/>
    </xf>
    <xf numFmtId="176" fontId="6" fillId="0" borderId="11" xfId="0" applyNumberFormat="1" applyFont="1" applyBorder="1" applyAlignment="1">
      <alignment horizontal="center" vertical="center"/>
    </xf>
    <xf numFmtId="176" fontId="6" fillId="0" borderId="12" xfId="0" applyNumberFormat="1" applyFont="1" applyBorder="1" applyAlignment="1">
      <alignment horizontal="center" vertical="center"/>
    </xf>
    <xf numFmtId="176" fontId="6" fillId="0" borderId="15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0</xdr:row>
      <xdr:rowOff>19050</xdr:rowOff>
    </xdr:from>
    <xdr:to>
      <xdr:col>17</xdr:col>
      <xdr:colOff>38101</xdr:colOff>
      <xdr:row>1</xdr:row>
      <xdr:rowOff>0</xdr:rowOff>
    </xdr:to>
    <xdr:sp macro="[1]!홈_이동" textlink="">
      <xdr:nvSpPr>
        <xdr:cNvPr id="2" name="직사각형 1">
          <a:extLst>
            <a:ext uri="{FF2B5EF4-FFF2-40B4-BE49-F238E27FC236}">
              <a16:creationId xmlns:a16="http://schemas.microsoft.com/office/drawing/2014/main" id="{AF77664E-E58D-4544-838E-78EE1A467D04}"/>
            </a:ext>
          </a:extLst>
        </xdr:cNvPr>
        <xdr:cNvSpPr/>
      </xdr:nvSpPr>
      <xdr:spPr>
        <a:xfrm>
          <a:off x="19051" y="19050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ork\&#47588;&#52636;&#44288;&#47532;_250512.xlsm" TargetMode="External"/><Relationship Id="rId1" Type="http://schemas.openxmlformats.org/officeDocument/2006/relationships/externalLinkPath" Target="/work/&#47588;&#52636;&#44288;&#47532;_250512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ome"/>
      <sheetName val="경비처리"/>
      <sheetName val="주문"/>
      <sheetName val="Login"/>
      <sheetName val="매출관리"/>
      <sheetName val="식비구분"/>
      <sheetName val="택배"/>
      <sheetName val="거래명세서_NEW"/>
      <sheetName val="거래내역서"/>
      <sheetName val="Sheet1"/>
      <sheetName val="거래처"/>
      <sheetName val="Sheet2"/>
      <sheetName val="temp"/>
      <sheetName val="주문_리스트"/>
      <sheetName val="매출"/>
      <sheetName val="제품"/>
      <sheetName val="재고"/>
      <sheetName val="Sheet3"/>
      <sheetName val="배송"/>
      <sheetName val="구분"/>
      <sheetName val="제품구분"/>
      <sheetName val="단위"/>
      <sheetName val="프로모션"/>
      <sheetName val="경동택배"/>
      <sheetName val="Sheet4"/>
      <sheetName val="로그인 기록"/>
      <sheetName val="재고관리"/>
      <sheetName val="Sheet6"/>
      <sheetName val="Sheet5"/>
      <sheetName val="Sheet7"/>
      <sheetName val="Sheet8"/>
      <sheetName val="업무일지"/>
    </sheetNames>
    <definedNames>
      <definedName name="홈_이동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5AF87-7A60-4B12-A48C-A219B228D47F}">
  <sheetPr codeName="shtOrder_print"/>
  <dimension ref="A1:U44"/>
  <sheetViews>
    <sheetView tabSelected="1" zoomScaleNormal="100" workbookViewId="0">
      <selection activeCell="T6" sqref="T6:U6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45789</v>
      </c>
      <c r="U2" s="15"/>
    </row>
    <row r="3" spans="1:21" ht="24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4" t="s">
        <v>14</v>
      </c>
      <c r="U4" s="35"/>
    </row>
    <row r="5" spans="1:21" ht="15.7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6"/>
    </row>
    <row r="6" spans="1:21" ht="15.75" customHeight="1" x14ac:dyDescent="0.3">
      <c r="A6" s="37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8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/>
      <c r="U6" s="36"/>
    </row>
    <row r="7" spans="1:21" ht="15.75" customHeight="1" x14ac:dyDescent="0.3">
      <c r="A7" s="39" t="s">
        <v>22</v>
      </c>
      <c r="B7" s="40"/>
      <c r="C7" s="40"/>
      <c r="D7" s="40"/>
      <c r="E7" s="41"/>
      <c r="F7" s="42" t="s">
        <v>23</v>
      </c>
      <c r="G7" s="40"/>
      <c r="H7" s="40"/>
      <c r="I7" s="41"/>
      <c r="J7" s="42" t="s">
        <v>24</v>
      </c>
      <c r="K7" s="41"/>
      <c r="L7" s="42" t="s">
        <v>25</v>
      </c>
      <c r="M7" s="40"/>
      <c r="N7" s="40"/>
      <c r="O7" s="40"/>
      <c r="P7" s="41"/>
      <c r="Q7" s="42" t="s">
        <v>26</v>
      </c>
      <c r="R7" s="40"/>
      <c r="S7" s="41"/>
      <c r="T7" s="42" t="s">
        <v>27</v>
      </c>
      <c r="U7" s="43"/>
    </row>
    <row r="8" spans="1:21" ht="15" customHeight="1" x14ac:dyDescent="0.3">
      <c r="A8" s="44" t="s">
        <v>28</v>
      </c>
      <c r="B8" s="45"/>
      <c r="C8" s="45"/>
      <c r="D8" s="45"/>
      <c r="E8" s="46"/>
      <c r="F8" s="47"/>
      <c r="G8" s="45"/>
      <c r="H8" s="45"/>
      <c r="I8" s="46"/>
      <c r="J8" s="48">
        <v>1</v>
      </c>
      <c r="K8" s="49"/>
      <c r="L8" s="50">
        <v>200000</v>
      </c>
      <c r="M8" s="51"/>
      <c r="N8" s="51"/>
      <c r="O8" s="51"/>
      <c r="P8" s="52"/>
      <c r="Q8" s="50">
        <v>200000</v>
      </c>
      <c r="R8" s="51"/>
      <c r="S8" s="52"/>
      <c r="T8" s="53"/>
      <c r="U8" s="54"/>
    </row>
    <row r="9" spans="1:21" ht="15" customHeight="1" x14ac:dyDescent="0.3">
      <c r="A9" s="55" t="s">
        <v>29</v>
      </c>
      <c r="B9" s="56"/>
      <c r="C9" s="56"/>
      <c r="D9" s="56"/>
      <c r="E9" s="57"/>
      <c r="F9" s="58"/>
      <c r="G9" s="56"/>
      <c r="H9" s="56"/>
      <c r="I9" s="57"/>
      <c r="J9" s="59">
        <v>1</v>
      </c>
      <c r="K9" s="60"/>
      <c r="L9" s="61">
        <v>250000</v>
      </c>
      <c r="M9" s="62"/>
      <c r="N9" s="62"/>
      <c r="O9" s="62"/>
      <c r="P9" s="63"/>
      <c r="Q9" s="61">
        <v>250000</v>
      </c>
      <c r="R9" s="62"/>
      <c r="S9" s="63"/>
      <c r="T9" s="64"/>
      <c r="U9" s="65"/>
    </row>
    <row r="10" spans="1:21" ht="15" customHeight="1" x14ac:dyDescent="0.3">
      <c r="A10" s="55"/>
      <c r="B10" s="56"/>
      <c r="C10" s="56"/>
      <c r="D10" s="56"/>
      <c r="E10" s="57"/>
      <c r="F10" s="58"/>
      <c r="G10" s="56"/>
      <c r="H10" s="56"/>
      <c r="I10" s="57"/>
      <c r="J10" s="59"/>
      <c r="K10" s="60"/>
      <c r="L10" s="61"/>
      <c r="M10" s="62"/>
      <c r="N10" s="62"/>
      <c r="O10" s="62"/>
      <c r="P10" s="63"/>
      <c r="Q10" s="61"/>
      <c r="R10" s="62"/>
      <c r="S10" s="63"/>
      <c r="T10" s="64"/>
      <c r="U10" s="65"/>
    </row>
    <row r="11" spans="1:21" ht="15" customHeight="1" x14ac:dyDescent="0.3">
      <c r="A11" s="55"/>
      <c r="B11" s="56"/>
      <c r="C11" s="56"/>
      <c r="D11" s="56"/>
      <c r="E11" s="57"/>
      <c r="F11" s="58"/>
      <c r="G11" s="56"/>
      <c r="H11" s="56"/>
      <c r="I11" s="57"/>
      <c r="J11" s="59"/>
      <c r="K11" s="60"/>
      <c r="L11" s="61"/>
      <c r="M11" s="62"/>
      <c r="N11" s="62"/>
      <c r="O11" s="62"/>
      <c r="P11" s="63"/>
      <c r="Q11" s="61"/>
      <c r="R11" s="62"/>
      <c r="S11" s="63"/>
      <c r="T11" s="64"/>
      <c r="U11" s="65"/>
    </row>
    <row r="12" spans="1:21" ht="15" customHeight="1" x14ac:dyDescent="0.3">
      <c r="A12" s="55"/>
      <c r="B12" s="56"/>
      <c r="C12" s="56"/>
      <c r="D12" s="56"/>
      <c r="E12" s="57"/>
      <c r="F12" s="58"/>
      <c r="G12" s="56"/>
      <c r="H12" s="56"/>
      <c r="I12" s="57"/>
      <c r="J12" s="59"/>
      <c r="K12" s="60"/>
      <c r="L12" s="61"/>
      <c r="M12" s="62"/>
      <c r="N12" s="62"/>
      <c r="O12" s="62"/>
      <c r="P12" s="63"/>
      <c r="Q12" s="61"/>
      <c r="R12" s="62"/>
      <c r="S12" s="63"/>
      <c r="T12" s="64"/>
      <c r="U12" s="65"/>
    </row>
    <row r="13" spans="1:21" ht="15" customHeight="1" x14ac:dyDescent="0.3">
      <c r="A13" s="55"/>
      <c r="B13" s="56"/>
      <c r="C13" s="56"/>
      <c r="D13" s="56"/>
      <c r="E13" s="57"/>
      <c r="F13" s="66"/>
      <c r="G13" s="67"/>
      <c r="H13" s="67"/>
      <c r="I13" s="68"/>
      <c r="J13" s="59"/>
      <c r="K13" s="60"/>
      <c r="L13" s="61"/>
      <c r="M13" s="62"/>
      <c r="N13" s="62"/>
      <c r="O13" s="62"/>
      <c r="P13" s="63"/>
      <c r="Q13" s="61"/>
      <c r="R13" s="62"/>
      <c r="S13" s="63"/>
      <c r="T13" s="64"/>
      <c r="U13" s="65"/>
    </row>
    <row r="14" spans="1:21" ht="15" customHeight="1" x14ac:dyDescent="0.3">
      <c r="A14" s="55"/>
      <c r="B14" s="56"/>
      <c r="C14" s="56"/>
      <c r="D14" s="56"/>
      <c r="E14" s="57"/>
      <c r="F14" s="58"/>
      <c r="G14" s="56"/>
      <c r="H14" s="56"/>
      <c r="I14" s="57"/>
      <c r="J14" s="59"/>
      <c r="K14" s="60"/>
      <c r="L14" s="61"/>
      <c r="M14" s="62"/>
      <c r="N14" s="62"/>
      <c r="O14" s="62"/>
      <c r="P14" s="63"/>
      <c r="Q14" s="61"/>
      <c r="R14" s="62"/>
      <c r="S14" s="63"/>
      <c r="T14" s="64"/>
      <c r="U14" s="65"/>
    </row>
    <row r="15" spans="1:21" ht="15" customHeight="1" x14ac:dyDescent="0.3">
      <c r="A15" s="69"/>
      <c r="B15" s="70"/>
      <c r="C15" s="70"/>
      <c r="D15" s="70"/>
      <c r="E15" s="60"/>
      <c r="F15" s="59"/>
      <c r="G15" s="70"/>
      <c r="H15" s="70"/>
      <c r="I15" s="60"/>
      <c r="J15" s="59"/>
      <c r="K15" s="60"/>
      <c r="L15" s="71"/>
      <c r="M15" s="72"/>
      <c r="N15" s="72"/>
      <c r="O15" s="72"/>
      <c r="P15" s="73"/>
      <c r="Q15" s="71"/>
      <c r="R15" s="72"/>
      <c r="S15" s="73"/>
      <c r="T15" s="64"/>
      <c r="U15" s="65"/>
    </row>
    <row r="16" spans="1:21" ht="15" customHeight="1" x14ac:dyDescent="0.3">
      <c r="A16" s="69"/>
      <c r="B16" s="70"/>
      <c r="C16" s="70"/>
      <c r="D16" s="70"/>
      <c r="E16" s="60"/>
      <c r="F16" s="59"/>
      <c r="G16" s="70"/>
      <c r="H16" s="70"/>
      <c r="I16" s="60"/>
      <c r="J16" s="59"/>
      <c r="K16" s="60"/>
      <c r="L16" s="71"/>
      <c r="M16" s="72"/>
      <c r="N16" s="72"/>
      <c r="O16" s="72"/>
      <c r="P16" s="73"/>
      <c r="Q16" s="71"/>
      <c r="R16" s="72"/>
      <c r="S16" s="73"/>
      <c r="T16" s="64"/>
      <c r="U16" s="65"/>
    </row>
    <row r="17" spans="1:21" ht="15" customHeight="1" x14ac:dyDescent="0.3">
      <c r="A17" s="69"/>
      <c r="B17" s="70"/>
      <c r="C17" s="70"/>
      <c r="D17" s="70"/>
      <c r="E17" s="60"/>
      <c r="F17" s="59"/>
      <c r="G17" s="70"/>
      <c r="H17" s="70"/>
      <c r="I17" s="60"/>
      <c r="J17" s="59"/>
      <c r="K17" s="60"/>
      <c r="L17" s="71"/>
      <c r="M17" s="72"/>
      <c r="N17" s="72"/>
      <c r="O17" s="72"/>
      <c r="P17" s="73"/>
      <c r="Q17" s="71"/>
      <c r="R17" s="72"/>
      <c r="S17" s="73"/>
      <c r="T17" s="64"/>
      <c r="U17" s="65"/>
    </row>
    <row r="18" spans="1:21" ht="15" customHeight="1" x14ac:dyDescent="0.3">
      <c r="A18" s="69"/>
      <c r="B18" s="70"/>
      <c r="C18" s="70"/>
      <c r="D18" s="70"/>
      <c r="E18" s="60"/>
      <c r="F18" s="59"/>
      <c r="G18" s="70"/>
      <c r="H18" s="70"/>
      <c r="I18" s="60"/>
      <c r="J18" s="59"/>
      <c r="K18" s="60"/>
      <c r="L18" s="71"/>
      <c r="M18" s="72"/>
      <c r="N18" s="72"/>
      <c r="O18" s="72"/>
      <c r="P18" s="73"/>
      <c r="Q18" s="71"/>
      <c r="R18" s="72"/>
      <c r="S18" s="73"/>
      <c r="T18" s="64"/>
      <c r="U18" s="65"/>
    </row>
    <row r="19" spans="1:21" ht="15" customHeight="1" x14ac:dyDescent="0.3">
      <c r="A19" s="74"/>
      <c r="B19" s="75"/>
      <c r="C19" s="75"/>
      <c r="D19" s="75"/>
      <c r="E19" s="76"/>
      <c r="F19" s="77"/>
      <c r="G19" s="75"/>
      <c r="H19" s="75"/>
      <c r="I19" s="76"/>
      <c r="J19" s="77"/>
      <c r="K19" s="76"/>
      <c r="L19" s="78"/>
      <c r="M19" s="79"/>
      <c r="N19" s="79"/>
      <c r="O19" s="79"/>
      <c r="P19" s="80"/>
      <c r="Q19" s="78"/>
      <c r="R19" s="79"/>
      <c r="S19" s="80"/>
      <c r="T19" s="81"/>
      <c r="U19" s="82"/>
    </row>
    <row r="20" spans="1:21" x14ac:dyDescent="0.3">
      <c r="A20" s="39" t="s">
        <v>30</v>
      </c>
      <c r="B20" s="40"/>
      <c r="C20" s="40"/>
      <c r="D20" s="40"/>
      <c r="E20" s="40"/>
      <c r="F20" s="83">
        <v>0</v>
      </c>
      <c r="G20" s="83"/>
      <c r="H20" s="83"/>
      <c r="I20" s="84"/>
      <c r="J20" s="85">
        <f>SUM(J8:K19)</f>
        <v>2</v>
      </c>
      <c r="K20" s="85"/>
      <c r="L20" s="86" t="s">
        <v>31</v>
      </c>
      <c r="M20" s="87"/>
      <c r="N20" s="87"/>
      <c r="O20" s="87"/>
      <c r="P20" s="88"/>
      <c r="Q20" s="89">
        <f>SUM(Q8:S19)</f>
        <v>450000</v>
      </c>
      <c r="R20" s="83"/>
      <c r="S20" s="83"/>
      <c r="T20" s="83"/>
      <c r="U20" s="90"/>
    </row>
    <row r="21" spans="1:21" ht="17.25" thickBot="1" x14ac:dyDescent="0.35">
      <c r="A21" s="91" t="s">
        <v>32</v>
      </c>
      <c r="B21" s="92"/>
      <c r="C21" s="92"/>
      <c r="D21" s="92"/>
      <c r="E21" s="92"/>
      <c r="F21" s="93">
        <f>F20+Q20</f>
        <v>450000</v>
      </c>
      <c r="G21" s="93"/>
      <c r="H21" s="93"/>
      <c r="I21" s="94"/>
      <c r="J21" s="95" t="s">
        <v>33</v>
      </c>
      <c r="K21" s="92"/>
      <c r="L21" s="96" t="str">
        <f>T4</f>
        <v>장효주</v>
      </c>
      <c r="M21" s="96"/>
      <c r="N21" s="96"/>
      <c r="O21" s="95" t="s">
        <v>34</v>
      </c>
      <c r="P21" s="97"/>
      <c r="Q21" s="98" t="str">
        <f>C3</f>
        <v>비앤비모터스(창원)</v>
      </c>
      <c r="R21" s="99"/>
      <c r="S21" s="99"/>
      <c r="T21" s="99"/>
      <c r="U21" s="100"/>
    </row>
    <row r="22" spans="1:21" ht="9" customHeight="1" x14ac:dyDescent="0.3">
      <c r="A22" s="101"/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1"/>
      <c r="R22" s="101"/>
      <c r="S22" s="101"/>
      <c r="T22" s="101"/>
      <c r="U22" s="101"/>
    </row>
    <row r="23" spans="1:21" ht="11.25" customHeight="1" thickBot="1" x14ac:dyDescent="0.35">
      <c r="A23" s="102"/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  <c r="Q23" s="102"/>
      <c r="R23" s="102"/>
      <c r="S23" s="102"/>
      <c r="T23" s="102"/>
      <c r="U23" s="102"/>
    </row>
    <row r="24" spans="1:21" ht="24" customHeight="1" thickBot="1" x14ac:dyDescent="0.35">
      <c r="A24" s="103" t="s">
        <v>0</v>
      </c>
      <c r="B24" s="104"/>
      <c r="C24" s="104"/>
      <c r="D24" s="104"/>
      <c r="E24" s="104"/>
      <c r="F24" s="104"/>
      <c r="G24" s="104"/>
      <c r="H24" s="104"/>
      <c r="I24" s="104"/>
      <c r="J24" s="104"/>
      <c r="K24" s="104"/>
      <c r="L24" s="104"/>
      <c r="M24" s="104"/>
      <c r="N24" s="104"/>
      <c r="O24" s="104"/>
      <c r="P24" s="104"/>
      <c r="Q24" s="104"/>
      <c r="R24" s="104"/>
      <c r="S24" s="104"/>
      <c r="T24" s="104"/>
      <c r="U24" s="105"/>
    </row>
    <row r="25" spans="1:21" x14ac:dyDescent="0.3">
      <c r="A25" s="7" t="s">
        <v>2</v>
      </c>
      <c r="B25" s="8"/>
      <c r="C25" s="9" t="str">
        <f>C2</f>
        <v>카카오뱅크 3333181865047</v>
      </c>
      <c r="D25" s="10"/>
      <c r="E25" s="10"/>
      <c r="F25" s="10"/>
      <c r="G25" s="11"/>
      <c r="H25" s="9" t="s">
        <v>35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45789</v>
      </c>
      <c r="U25" s="15"/>
    </row>
    <row r="26" spans="1:21" ht="27" customHeight="1" x14ac:dyDescent="0.3">
      <c r="A26" s="16" t="s">
        <v>6</v>
      </c>
      <c r="B26" s="17" t="s">
        <v>7</v>
      </c>
      <c r="C26" s="106" t="str">
        <f>C3</f>
        <v>비앤비모터스(창원)</v>
      </c>
      <c r="D26" s="107"/>
      <c r="E26" s="107"/>
      <c r="F26" s="107"/>
      <c r="G26" s="107"/>
      <c r="H26" s="107"/>
      <c r="I26" s="107"/>
      <c r="J26" s="108"/>
      <c r="K26" s="21" t="s">
        <v>9</v>
      </c>
      <c r="L26" s="17" t="s">
        <v>7</v>
      </c>
      <c r="M26" s="22" t="str">
        <f>M3</f>
        <v>BTS&amp;P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109">
        <f>C4</f>
        <v>0</v>
      </c>
      <c r="D27" s="110"/>
      <c r="E27" s="110"/>
      <c r="F27" s="110"/>
      <c r="G27" s="110"/>
      <c r="H27" s="110"/>
      <c r="I27" s="110"/>
      <c r="J27" s="111"/>
      <c r="K27" s="29"/>
      <c r="L27" s="17" t="s">
        <v>11</v>
      </c>
      <c r="M27" s="30" t="str">
        <f>M4</f>
        <v>259-12-01768</v>
      </c>
      <c r="N27" s="31"/>
      <c r="O27" s="31"/>
      <c r="P27" s="31"/>
      <c r="Q27" s="31"/>
      <c r="R27" s="32"/>
      <c r="S27" s="33" t="s">
        <v>13</v>
      </c>
      <c r="T27" s="34" t="str">
        <f>T4</f>
        <v>장효주</v>
      </c>
      <c r="U27" s="35"/>
    </row>
    <row r="28" spans="1:21" ht="15.75" customHeight="1" x14ac:dyDescent="0.3">
      <c r="A28" s="25"/>
      <c r="B28" s="33" t="s">
        <v>15</v>
      </c>
      <c r="C28" s="30" t="str">
        <f>C5</f>
        <v>경남 창원시 의창구 남산로 115번길 11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tr">
        <f>M5</f>
        <v>대구 달서구 용산로 28(본리동)</v>
      </c>
      <c r="N28" s="31"/>
      <c r="O28" s="31"/>
      <c r="P28" s="31"/>
      <c r="Q28" s="31"/>
      <c r="R28" s="31"/>
      <c r="S28" s="31"/>
      <c r="T28" s="31"/>
      <c r="U28" s="36"/>
    </row>
    <row r="29" spans="1:21" ht="15.75" customHeight="1" x14ac:dyDescent="0.3">
      <c r="A29" s="37"/>
      <c r="B29" s="33" t="s">
        <v>18</v>
      </c>
      <c r="C29" s="30" t="str">
        <f>C6</f>
        <v>010-4849-8824</v>
      </c>
      <c r="D29" s="31"/>
      <c r="E29" s="31"/>
      <c r="F29" s="31"/>
      <c r="G29" s="31"/>
      <c r="H29" s="31"/>
      <c r="I29" s="31"/>
      <c r="J29" s="32"/>
      <c r="K29" s="38"/>
      <c r="L29" s="33" t="s">
        <v>18</v>
      </c>
      <c r="M29" s="30" t="str">
        <f>M6</f>
        <v>010-5168-3542</v>
      </c>
      <c r="N29" s="31"/>
      <c r="O29" s="31"/>
      <c r="P29" s="31"/>
      <c r="Q29" s="31"/>
      <c r="R29" s="32"/>
      <c r="S29" s="33" t="s">
        <v>21</v>
      </c>
      <c r="T29" s="30"/>
      <c r="U29" s="36"/>
    </row>
    <row r="30" spans="1:21" ht="15.75" customHeight="1" x14ac:dyDescent="0.3">
      <c r="A30" s="39" t="s">
        <v>22</v>
      </c>
      <c r="B30" s="40"/>
      <c r="C30" s="40"/>
      <c r="D30" s="40"/>
      <c r="E30" s="41"/>
      <c r="F30" s="42" t="s">
        <v>23</v>
      </c>
      <c r="G30" s="40"/>
      <c r="H30" s="40"/>
      <c r="I30" s="41"/>
      <c r="J30" s="42" t="s">
        <v>24</v>
      </c>
      <c r="K30" s="41"/>
      <c r="L30" s="42" t="s">
        <v>25</v>
      </c>
      <c r="M30" s="40"/>
      <c r="N30" s="40"/>
      <c r="O30" s="40"/>
      <c r="P30" s="41"/>
      <c r="Q30" s="42" t="s">
        <v>26</v>
      </c>
      <c r="R30" s="40"/>
      <c r="S30" s="41"/>
      <c r="T30" s="42" t="s">
        <v>27</v>
      </c>
      <c r="U30" s="43"/>
    </row>
    <row r="31" spans="1:21" ht="15" customHeight="1" x14ac:dyDescent="0.3">
      <c r="A31" s="112" t="str">
        <f>A8</f>
        <v>DDE Clone(F)</v>
      </c>
      <c r="B31" s="113"/>
      <c r="C31" s="113"/>
      <c r="D31" s="113"/>
      <c r="E31" s="113"/>
      <c r="F31" s="113">
        <f>F8</f>
        <v>0</v>
      </c>
      <c r="G31" s="113"/>
      <c r="H31" s="113"/>
      <c r="I31" s="113"/>
      <c r="J31" s="113">
        <f>J8</f>
        <v>1</v>
      </c>
      <c r="K31" s="113"/>
      <c r="L31" s="114">
        <f>L8</f>
        <v>200000</v>
      </c>
      <c r="M31" s="114"/>
      <c r="N31" s="114"/>
      <c r="O31" s="114"/>
      <c r="P31" s="114"/>
      <c r="Q31" s="114">
        <f>Q8</f>
        <v>200000</v>
      </c>
      <c r="R31" s="114"/>
      <c r="S31" s="114"/>
      <c r="T31" s="113">
        <f>T8</f>
        <v>0</v>
      </c>
      <c r="U31" s="115"/>
    </row>
    <row r="32" spans="1:21" ht="15" customHeight="1" x14ac:dyDescent="0.3">
      <c r="A32" s="116" t="str">
        <f t="shared" ref="A32:A42" si="0">A9</f>
        <v>DDE Clone(G)</v>
      </c>
      <c r="B32" s="117"/>
      <c r="C32" s="117"/>
      <c r="D32" s="117"/>
      <c r="E32" s="117"/>
      <c r="F32" s="117">
        <f t="shared" ref="F32:F42" si="1">F9</f>
        <v>0</v>
      </c>
      <c r="G32" s="117"/>
      <c r="H32" s="117"/>
      <c r="I32" s="117"/>
      <c r="J32" s="117">
        <f t="shared" ref="J32:J42" si="2">J9</f>
        <v>1</v>
      </c>
      <c r="K32" s="117"/>
      <c r="L32" s="118">
        <f t="shared" ref="L32:L42" si="3">L9</f>
        <v>250000</v>
      </c>
      <c r="M32" s="118"/>
      <c r="N32" s="118"/>
      <c r="O32" s="118"/>
      <c r="P32" s="118"/>
      <c r="Q32" s="118">
        <f t="shared" ref="Q32:Q42" si="4">Q9</f>
        <v>250000</v>
      </c>
      <c r="R32" s="118"/>
      <c r="S32" s="118"/>
      <c r="T32" s="117">
        <f t="shared" ref="T32:T42" si="5">T9</f>
        <v>0</v>
      </c>
      <c r="U32" s="119"/>
    </row>
    <row r="33" spans="1:21" ht="15" customHeight="1" x14ac:dyDescent="0.3">
      <c r="A33" s="116">
        <f t="shared" si="0"/>
        <v>0</v>
      </c>
      <c r="B33" s="117"/>
      <c r="C33" s="117"/>
      <c r="D33" s="117"/>
      <c r="E33" s="117"/>
      <c r="F33" s="117">
        <f t="shared" si="1"/>
        <v>0</v>
      </c>
      <c r="G33" s="117"/>
      <c r="H33" s="117"/>
      <c r="I33" s="117"/>
      <c r="J33" s="117">
        <f t="shared" si="2"/>
        <v>0</v>
      </c>
      <c r="K33" s="117"/>
      <c r="L33" s="118">
        <f t="shared" si="3"/>
        <v>0</v>
      </c>
      <c r="M33" s="118"/>
      <c r="N33" s="118"/>
      <c r="O33" s="118"/>
      <c r="P33" s="118"/>
      <c r="Q33" s="118">
        <f t="shared" si="4"/>
        <v>0</v>
      </c>
      <c r="R33" s="118"/>
      <c r="S33" s="118"/>
      <c r="T33" s="117">
        <f t="shared" si="5"/>
        <v>0</v>
      </c>
      <c r="U33" s="119"/>
    </row>
    <row r="34" spans="1:21" ht="15" customHeight="1" x14ac:dyDescent="0.3">
      <c r="A34" s="116">
        <f t="shared" si="0"/>
        <v>0</v>
      </c>
      <c r="B34" s="117"/>
      <c r="C34" s="117"/>
      <c r="D34" s="117"/>
      <c r="E34" s="117"/>
      <c r="F34" s="117">
        <f t="shared" si="1"/>
        <v>0</v>
      </c>
      <c r="G34" s="117"/>
      <c r="H34" s="117"/>
      <c r="I34" s="117"/>
      <c r="J34" s="117">
        <v>1</v>
      </c>
      <c r="K34" s="117"/>
      <c r="L34" s="118">
        <f t="shared" si="3"/>
        <v>0</v>
      </c>
      <c r="M34" s="118"/>
      <c r="N34" s="118"/>
      <c r="O34" s="118"/>
      <c r="P34" s="118"/>
      <c r="Q34" s="118">
        <f t="shared" si="4"/>
        <v>0</v>
      </c>
      <c r="R34" s="118"/>
      <c r="S34" s="118"/>
      <c r="T34" s="117">
        <f t="shared" si="5"/>
        <v>0</v>
      </c>
      <c r="U34" s="119"/>
    </row>
    <row r="35" spans="1:21" ht="15" customHeight="1" x14ac:dyDescent="0.3">
      <c r="A35" s="116">
        <f t="shared" si="0"/>
        <v>0</v>
      </c>
      <c r="B35" s="117"/>
      <c r="C35" s="117"/>
      <c r="D35" s="117"/>
      <c r="E35" s="117"/>
      <c r="F35" s="117">
        <f t="shared" si="1"/>
        <v>0</v>
      </c>
      <c r="G35" s="117"/>
      <c r="H35" s="117"/>
      <c r="I35" s="117"/>
      <c r="J35" s="117">
        <f t="shared" si="2"/>
        <v>0</v>
      </c>
      <c r="K35" s="117"/>
      <c r="L35" s="118">
        <f t="shared" si="3"/>
        <v>0</v>
      </c>
      <c r="M35" s="118"/>
      <c r="N35" s="118"/>
      <c r="O35" s="118"/>
      <c r="P35" s="118"/>
      <c r="Q35" s="118">
        <f t="shared" si="4"/>
        <v>0</v>
      </c>
      <c r="R35" s="118"/>
      <c r="S35" s="118"/>
      <c r="T35" s="117">
        <f t="shared" si="5"/>
        <v>0</v>
      </c>
      <c r="U35" s="119"/>
    </row>
    <row r="36" spans="1:21" ht="15" customHeight="1" x14ac:dyDescent="0.3">
      <c r="A36" s="116">
        <f t="shared" si="0"/>
        <v>0</v>
      </c>
      <c r="B36" s="117"/>
      <c r="C36" s="117"/>
      <c r="D36" s="117"/>
      <c r="E36" s="117"/>
      <c r="F36" s="117">
        <f t="shared" si="1"/>
        <v>0</v>
      </c>
      <c r="G36" s="117"/>
      <c r="H36" s="117"/>
      <c r="I36" s="117"/>
      <c r="J36" s="117">
        <f t="shared" si="2"/>
        <v>0</v>
      </c>
      <c r="K36" s="117"/>
      <c r="L36" s="118">
        <f t="shared" si="3"/>
        <v>0</v>
      </c>
      <c r="M36" s="118"/>
      <c r="N36" s="118"/>
      <c r="O36" s="118"/>
      <c r="P36" s="118"/>
      <c r="Q36" s="118">
        <f t="shared" si="4"/>
        <v>0</v>
      </c>
      <c r="R36" s="118"/>
      <c r="S36" s="118"/>
      <c r="T36" s="117">
        <f t="shared" si="5"/>
        <v>0</v>
      </c>
      <c r="U36" s="119"/>
    </row>
    <row r="37" spans="1:21" ht="15" customHeight="1" x14ac:dyDescent="0.3">
      <c r="A37" s="116">
        <f t="shared" si="0"/>
        <v>0</v>
      </c>
      <c r="B37" s="117"/>
      <c r="C37" s="117"/>
      <c r="D37" s="117"/>
      <c r="E37" s="117"/>
      <c r="F37" s="117">
        <f t="shared" si="1"/>
        <v>0</v>
      </c>
      <c r="G37" s="117"/>
      <c r="H37" s="117"/>
      <c r="I37" s="117"/>
      <c r="J37" s="117">
        <f t="shared" si="2"/>
        <v>0</v>
      </c>
      <c r="K37" s="117"/>
      <c r="L37" s="118">
        <f t="shared" si="3"/>
        <v>0</v>
      </c>
      <c r="M37" s="118"/>
      <c r="N37" s="118"/>
      <c r="O37" s="118"/>
      <c r="P37" s="118"/>
      <c r="Q37" s="118">
        <f t="shared" si="4"/>
        <v>0</v>
      </c>
      <c r="R37" s="118"/>
      <c r="S37" s="118"/>
      <c r="T37" s="117">
        <f t="shared" si="5"/>
        <v>0</v>
      </c>
      <c r="U37" s="119"/>
    </row>
    <row r="38" spans="1:21" ht="15" customHeight="1" x14ac:dyDescent="0.3">
      <c r="A38" s="116">
        <f t="shared" si="0"/>
        <v>0</v>
      </c>
      <c r="B38" s="117"/>
      <c r="C38" s="117"/>
      <c r="D38" s="117"/>
      <c r="E38" s="117"/>
      <c r="F38" s="117">
        <f t="shared" si="1"/>
        <v>0</v>
      </c>
      <c r="G38" s="117"/>
      <c r="H38" s="117"/>
      <c r="I38" s="117"/>
      <c r="J38" s="117">
        <f t="shared" si="2"/>
        <v>0</v>
      </c>
      <c r="K38" s="117"/>
      <c r="L38" s="118">
        <f t="shared" si="3"/>
        <v>0</v>
      </c>
      <c r="M38" s="118"/>
      <c r="N38" s="118"/>
      <c r="O38" s="118"/>
      <c r="P38" s="118"/>
      <c r="Q38" s="118">
        <f t="shared" si="4"/>
        <v>0</v>
      </c>
      <c r="R38" s="118"/>
      <c r="S38" s="118"/>
      <c r="T38" s="117">
        <f t="shared" si="5"/>
        <v>0</v>
      </c>
      <c r="U38" s="119"/>
    </row>
    <row r="39" spans="1:21" ht="15" customHeight="1" x14ac:dyDescent="0.3">
      <c r="A39" s="116">
        <f t="shared" si="0"/>
        <v>0</v>
      </c>
      <c r="B39" s="117"/>
      <c r="C39" s="117"/>
      <c r="D39" s="117"/>
      <c r="E39" s="117"/>
      <c r="F39" s="117">
        <f t="shared" si="1"/>
        <v>0</v>
      </c>
      <c r="G39" s="117"/>
      <c r="H39" s="117"/>
      <c r="I39" s="117"/>
      <c r="J39" s="117">
        <f t="shared" si="2"/>
        <v>0</v>
      </c>
      <c r="K39" s="117"/>
      <c r="L39" s="118">
        <f t="shared" si="3"/>
        <v>0</v>
      </c>
      <c r="M39" s="118"/>
      <c r="N39" s="118"/>
      <c r="O39" s="118"/>
      <c r="P39" s="118"/>
      <c r="Q39" s="118">
        <f t="shared" si="4"/>
        <v>0</v>
      </c>
      <c r="R39" s="118"/>
      <c r="S39" s="118"/>
      <c r="T39" s="117">
        <f t="shared" si="5"/>
        <v>0</v>
      </c>
      <c r="U39" s="119"/>
    </row>
    <row r="40" spans="1:21" ht="15" customHeight="1" x14ac:dyDescent="0.3">
      <c r="A40" s="116">
        <f t="shared" si="0"/>
        <v>0</v>
      </c>
      <c r="B40" s="117"/>
      <c r="C40" s="117"/>
      <c r="D40" s="117"/>
      <c r="E40" s="117"/>
      <c r="F40" s="117">
        <f t="shared" si="1"/>
        <v>0</v>
      </c>
      <c r="G40" s="117"/>
      <c r="H40" s="117"/>
      <c r="I40" s="117"/>
      <c r="J40" s="117">
        <f t="shared" si="2"/>
        <v>0</v>
      </c>
      <c r="K40" s="117"/>
      <c r="L40" s="118">
        <f t="shared" si="3"/>
        <v>0</v>
      </c>
      <c r="M40" s="118"/>
      <c r="N40" s="118"/>
      <c r="O40" s="118"/>
      <c r="P40" s="118"/>
      <c r="Q40" s="118">
        <f t="shared" si="4"/>
        <v>0</v>
      </c>
      <c r="R40" s="118"/>
      <c r="S40" s="118"/>
      <c r="T40" s="117">
        <f t="shared" si="5"/>
        <v>0</v>
      </c>
      <c r="U40" s="119"/>
    </row>
    <row r="41" spans="1:21" ht="15" customHeight="1" x14ac:dyDescent="0.3">
      <c r="A41" s="116">
        <f t="shared" si="0"/>
        <v>0</v>
      </c>
      <c r="B41" s="117"/>
      <c r="C41" s="117"/>
      <c r="D41" s="117"/>
      <c r="E41" s="117"/>
      <c r="F41" s="117">
        <f t="shared" si="1"/>
        <v>0</v>
      </c>
      <c r="G41" s="117"/>
      <c r="H41" s="117"/>
      <c r="I41" s="117"/>
      <c r="J41" s="117">
        <f t="shared" si="2"/>
        <v>0</v>
      </c>
      <c r="K41" s="117"/>
      <c r="L41" s="118">
        <f t="shared" si="3"/>
        <v>0</v>
      </c>
      <c r="M41" s="118"/>
      <c r="N41" s="118"/>
      <c r="O41" s="118"/>
      <c r="P41" s="118"/>
      <c r="Q41" s="118">
        <f t="shared" si="4"/>
        <v>0</v>
      </c>
      <c r="R41" s="118"/>
      <c r="S41" s="118"/>
      <c r="T41" s="117">
        <f t="shared" si="5"/>
        <v>0</v>
      </c>
      <c r="U41" s="119"/>
    </row>
    <row r="42" spans="1:21" ht="15" customHeight="1" x14ac:dyDescent="0.3">
      <c r="A42" s="120">
        <f t="shared" si="0"/>
        <v>0</v>
      </c>
      <c r="B42" s="121"/>
      <c r="C42" s="121"/>
      <c r="D42" s="121"/>
      <c r="E42" s="121"/>
      <c r="F42" s="121">
        <f t="shared" si="1"/>
        <v>0</v>
      </c>
      <c r="G42" s="121"/>
      <c r="H42" s="121"/>
      <c r="I42" s="121"/>
      <c r="J42" s="121">
        <f t="shared" si="2"/>
        <v>0</v>
      </c>
      <c r="K42" s="121"/>
      <c r="L42" s="122">
        <f t="shared" si="3"/>
        <v>0</v>
      </c>
      <c r="M42" s="122"/>
      <c r="N42" s="122"/>
      <c r="O42" s="122"/>
      <c r="P42" s="122"/>
      <c r="Q42" s="122">
        <f t="shared" si="4"/>
        <v>0</v>
      </c>
      <c r="R42" s="122"/>
      <c r="S42" s="122"/>
      <c r="T42" s="121">
        <f t="shared" si="5"/>
        <v>0</v>
      </c>
      <c r="U42" s="123"/>
    </row>
    <row r="43" spans="1:21" x14ac:dyDescent="0.3">
      <c r="A43" s="39" t="s">
        <v>30</v>
      </c>
      <c r="B43" s="40"/>
      <c r="C43" s="40"/>
      <c r="D43" s="40"/>
      <c r="E43" s="40"/>
      <c r="F43" s="83">
        <f>F20</f>
        <v>0</v>
      </c>
      <c r="G43" s="83"/>
      <c r="H43" s="83"/>
      <c r="I43" s="84"/>
      <c r="J43" s="85">
        <f>J20</f>
        <v>2</v>
      </c>
      <c r="K43" s="85"/>
      <c r="L43" s="86" t="s">
        <v>31</v>
      </c>
      <c r="M43" s="87"/>
      <c r="N43" s="87"/>
      <c r="O43" s="87"/>
      <c r="P43" s="88"/>
      <c r="Q43" s="124">
        <f>Q20</f>
        <v>450000</v>
      </c>
      <c r="R43" s="125"/>
      <c r="S43" s="125"/>
      <c r="T43" s="125"/>
      <c r="U43" s="126"/>
    </row>
    <row r="44" spans="1:21" ht="17.25" thickBot="1" x14ac:dyDescent="0.35">
      <c r="A44" s="91" t="s">
        <v>32</v>
      </c>
      <c r="B44" s="92"/>
      <c r="C44" s="92"/>
      <c r="D44" s="92"/>
      <c r="E44" s="92"/>
      <c r="F44" s="93">
        <f>F21</f>
        <v>450000</v>
      </c>
      <c r="G44" s="93"/>
      <c r="H44" s="93"/>
      <c r="I44" s="94"/>
      <c r="J44" s="95" t="s">
        <v>33</v>
      </c>
      <c r="K44" s="92"/>
      <c r="L44" s="96" t="str">
        <f>L21</f>
        <v>장효주</v>
      </c>
      <c r="M44" s="96"/>
      <c r="N44" s="96"/>
      <c r="O44" s="95" t="s">
        <v>34</v>
      </c>
      <c r="P44" s="97"/>
      <c r="Q44" s="98" t="str">
        <f>Q21</f>
        <v>비앤비모터스(창원)</v>
      </c>
      <c r="R44" s="99"/>
      <c r="S44" s="99"/>
      <c r="T44" s="99"/>
      <c r="U44" s="100"/>
    </row>
  </sheetData>
  <mergeCells count="218">
    <mergeCell ref="Q44:U44"/>
    <mergeCell ref="A43:E43"/>
    <mergeCell ref="F43:I43"/>
    <mergeCell ref="J43:K43"/>
    <mergeCell ref="L43:P43"/>
    <mergeCell ref="Q43:U43"/>
    <mergeCell ref="A44:E44"/>
    <mergeCell ref="F44:I44"/>
    <mergeCell ref="J44:K44"/>
    <mergeCell ref="L44:N44"/>
    <mergeCell ref="O44:P44"/>
    <mergeCell ref="A42:E42"/>
    <mergeCell ref="F42:I42"/>
    <mergeCell ref="J42:K42"/>
    <mergeCell ref="L42:P42"/>
    <mergeCell ref="Q42:S42"/>
    <mergeCell ref="T42:U42"/>
    <mergeCell ref="A41:E41"/>
    <mergeCell ref="F41:I41"/>
    <mergeCell ref="J41:K41"/>
    <mergeCell ref="L41:P41"/>
    <mergeCell ref="Q41:S41"/>
    <mergeCell ref="T41:U41"/>
    <mergeCell ref="A40:E40"/>
    <mergeCell ref="F40:I40"/>
    <mergeCell ref="J40:K40"/>
    <mergeCell ref="L40:P40"/>
    <mergeCell ref="Q40:S40"/>
    <mergeCell ref="T40:U40"/>
    <mergeCell ref="A39:E39"/>
    <mergeCell ref="F39:I39"/>
    <mergeCell ref="J39:K39"/>
    <mergeCell ref="L39:P39"/>
    <mergeCell ref="Q39:S39"/>
    <mergeCell ref="T39:U39"/>
    <mergeCell ref="A38:E38"/>
    <mergeCell ref="F38:I38"/>
    <mergeCell ref="J38:K38"/>
    <mergeCell ref="L38:P38"/>
    <mergeCell ref="Q38:S38"/>
    <mergeCell ref="T38:U38"/>
    <mergeCell ref="A37:E37"/>
    <mergeCell ref="F37:I37"/>
    <mergeCell ref="J37:K37"/>
    <mergeCell ref="L37:P37"/>
    <mergeCell ref="Q37:S37"/>
    <mergeCell ref="T37:U37"/>
    <mergeCell ref="A36:E36"/>
    <mergeCell ref="F36:I36"/>
    <mergeCell ref="J36:K36"/>
    <mergeCell ref="L36:P36"/>
    <mergeCell ref="Q36:S36"/>
    <mergeCell ref="T36:U36"/>
    <mergeCell ref="A35:E35"/>
    <mergeCell ref="F35:I35"/>
    <mergeCell ref="J35:K35"/>
    <mergeCell ref="L35:P35"/>
    <mergeCell ref="Q35:S35"/>
    <mergeCell ref="T35:U35"/>
    <mergeCell ref="A34:E34"/>
    <mergeCell ref="F34:I34"/>
    <mergeCell ref="J34:K34"/>
    <mergeCell ref="L34:P34"/>
    <mergeCell ref="Q34:S34"/>
    <mergeCell ref="T34:U34"/>
    <mergeCell ref="A33:E33"/>
    <mergeCell ref="F33:I33"/>
    <mergeCell ref="J33:K33"/>
    <mergeCell ref="L33:P33"/>
    <mergeCell ref="Q33:S33"/>
    <mergeCell ref="T33:U33"/>
    <mergeCell ref="A32:E32"/>
    <mergeCell ref="F32:I32"/>
    <mergeCell ref="J32:K32"/>
    <mergeCell ref="L32:P32"/>
    <mergeCell ref="Q32:S32"/>
    <mergeCell ref="T32:U32"/>
    <mergeCell ref="A31:E31"/>
    <mergeCell ref="F31:I31"/>
    <mergeCell ref="J31:K31"/>
    <mergeCell ref="L31:P31"/>
    <mergeCell ref="Q31:S31"/>
    <mergeCell ref="T31:U31"/>
    <mergeCell ref="M29:R29"/>
    <mergeCell ref="T29:U29"/>
    <mergeCell ref="A30:E30"/>
    <mergeCell ref="F30:I30"/>
    <mergeCell ref="J30:K30"/>
    <mergeCell ref="L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Q21:U21"/>
    <mergeCell ref="A22:U22"/>
    <mergeCell ref="A23:U23"/>
    <mergeCell ref="A24:U24"/>
    <mergeCell ref="A25:B25"/>
    <mergeCell ref="C25:G25"/>
    <mergeCell ref="H25:O25"/>
    <mergeCell ref="P25:S25"/>
    <mergeCell ref="T25:U25"/>
    <mergeCell ref="A20:E20"/>
    <mergeCell ref="F20:I20"/>
    <mergeCell ref="J20:K20"/>
    <mergeCell ref="L20:P20"/>
    <mergeCell ref="Q20:U20"/>
    <mergeCell ref="A21:E21"/>
    <mergeCell ref="F21:I21"/>
    <mergeCell ref="J21:K21"/>
    <mergeCell ref="L21:N21"/>
    <mergeCell ref="O21:P21"/>
    <mergeCell ref="A19:E19"/>
    <mergeCell ref="F19:I19"/>
    <mergeCell ref="J19:K19"/>
    <mergeCell ref="L19:P19"/>
    <mergeCell ref="Q19:S19"/>
    <mergeCell ref="T19:U19"/>
    <mergeCell ref="A18:E18"/>
    <mergeCell ref="F18:I18"/>
    <mergeCell ref="J18:K18"/>
    <mergeCell ref="L18:P18"/>
    <mergeCell ref="Q18:S18"/>
    <mergeCell ref="T18:U18"/>
    <mergeCell ref="A17:E17"/>
    <mergeCell ref="F17:I17"/>
    <mergeCell ref="J17:K17"/>
    <mergeCell ref="L17:P17"/>
    <mergeCell ref="Q17:S17"/>
    <mergeCell ref="T17:U17"/>
    <mergeCell ref="A16:E16"/>
    <mergeCell ref="F16:I16"/>
    <mergeCell ref="J16:K16"/>
    <mergeCell ref="L16:P16"/>
    <mergeCell ref="Q16:S16"/>
    <mergeCell ref="T16:U16"/>
    <mergeCell ref="A15:E15"/>
    <mergeCell ref="F15:I15"/>
    <mergeCell ref="J15:K15"/>
    <mergeCell ref="L15:P15"/>
    <mergeCell ref="Q15:S15"/>
    <mergeCell ref="T15:U15"/>
    <mergeCell ref="A14:E14"/>
    <mergeCell ref="F14:I14"/>
    <mergeCell ref="J14:K14"/>
    <mergeCell ref="L14:P14"/>
    <mergeCell ref="Q14:S14"/>
    <mergeCell ref="T14:U14"/>
    <mergeCell ref="A13:E13"/>
    <mergeCell ref="F13:I13"/>
    <mergeCell ref="J13:K13"/>
    <mergeCell ref="L13:P13"/>
    <mergeCell ref="Q13:S13"/>
    <mergeCell ref="T13:U13"/>
    <mergeCell ref="A12:E12"/>
    <mergeCell ref="F12:I12"/>
    <mergeCell ref="J12:K12"/>
    <mergeCell ref="L12:P12"/>
    <mergeCell ref="Q12:S12"/>
    <mergeCell ref="T12:U12"/>
    <mergeCell ref="A11:E11"/>
    <mergeCell ref="F11:I11"/>
    <mergeCell ref="J11:K11"/>
    <mergeCell ref="L11:P11"/>
    <mergeCell ref="Q11:S11"/>
    <mergeCell ref="T11:U11"/>
    <mergeCell ref="A10:E10"/>
    <mergeCell ref="F10:I10"/>
    <mergeCell ref="J10:K10"/>
    <mergeCell ref="L10:P10"/>
    <mergeCell ref="Q10:S10"/>
    <mergeCell ref="T10:U10"/>
    <mergeCell ref="A9:E9"/>
    <mergeCell ref="F9:I9"/>
    <mergeCell ref="J9:K9"/>
    <mergeCell ref="L9:P9"/>
    <mergeCell ref="Q9:S9"/>
    <mergeCell ref="T9:U9"/>
    <mergeCell ref="A8:E8"/>
    <mergeCell ref="F8:I8"/>
    <mergeCell ref="J8:K8"/>
    <mergeCell ref="L8:P8"/>
    <mergeCell ref="Q8:S8"/>
    <mergeCell ref="T8:U8"/>
    <mergeCell ref="M6:R6"/>
    <mergeCell ref="T6:U6"/>
    <mergeCell ref="A7:E7"/>
    <mergeCell ref="F7:I7"/>
    <mergeCell ref="J7:K7"/>
    <mergeCell ref="L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5" right="0.25" top="0.75" bottom="0.75" header="0.3" footer="0.3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거래명세서_NEW</vt:lpstr>
      <vt:lpstr>거래명세서_NEW!Print_Area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2025-05-12T06:26:41Z</dcterms:created>
  <dcterms:modified xsi:type="dcterms:W3CDTF">2025-05-12T06:26:42Z</dcterms:modified>
</cp:coreProperties>
</file>