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3D8CB24-B734-4869-B909-40DE23904E62}" xr6:coauthVersionLast="47" xr6:coauthVersionMax="47" xr10:uidLastSave="{00000000-0000-0000-0000-000000000000}"/>
  <bookViews>
    <workbookView xWindow="-120" yWindow="-120" windowWidth="29040" windowHeight="15840" xr2:uid="{6B4DCA58-12DF-4529-B54E-15F0A13C86A7}"/>
  </bookViews>
  <sheets>
    <sheet name="주문" sheetId="1" r:id="rId1"/>
  </sheets>
  <externalReferences>
    <externalReference r:id="rId2"/>
  </externalReferences>
  <definedNames>
    <definedName name="_xlnm._FilterDatabase" localSheetId="0" hidden="1">주문!$A$15:$J$25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E12" i="1"/>
  <c r="J6" i="1"/>
  <c r="J4" i="1"/>
</calcChain>
</file>

<file path=xl/sharedStrings.xml><?xml version="1.0" encoding="utf-8"?>
<sst xmlns="http://schemas.openxmlformats.org/spreadsheetml/2006/main" count="40" uniqueCount="31">
  <si>
    <t>거래처</t>
    <phoneticPr fontId="3" type="noConversion"/>
  </si>
  <si>
    <t>주문제품</t>
    <phoneticPr fontId="3" type="noConversion"/>
  </si>
  <si>
    <t>총주문가격</t>
    <phoneticPr fontId="3" type="noConversion"/>
  </si>
  <si>
    <t>일자</t>
    <phoneticPr fontId="3" type="noConversion"/>
  </si>
  <si>
    <t>제품코드</t>
    <phoneticPr fontId="3" type="noConversion"/>
  </si>
  <si>
    <t>이전 미수금</t>
    <phoneticPr fontId="3" type="noConversion"/>
  </si>
  <si>
    <t>구매</t>
    <phoneticPr fontId="3" type="noConversion"/>
  </si>
  <si>
    <t>제이오토(대구)</t>
    <phoneticPr fontId="3" type="noConversion"/>
  </si>
  <si>
    <t>제품명</t>
    <phoneticPr fontId="3" type="noConversion"/>
  </si>
  <si>
    <t>주문+이전미수금</t>
    <phoneticPr fontId="3" type="noConversion"/>
  </si>
  <si>
    <t>제이오토(대구)_250527_164014.xlsx</t>
    <phoneticPr fontId="3" type="noConversion"/>
  </si>
  <si>
    <t>사업자 번호</t>
    <phoneticPr fontId="3" type="noConversion"/>
  </si>
  <si>
    <t>PartNo</t>
    <phoneticPr fontId="3" type="noConversion"/>
  </si>
  <si>
    <t>주소</t>
    <phoneticPr fontId="3" type="noConversion"/>
  </si>
  <si>
    <t>대구광역시 서구 가르뱅이로 53</t>
    <phoneticPr fontId="3" type="noConversion"/>
  </si>
  <si>
    <t>단가</t>
    <phoneticPr fontId="3" type="noConversion"/>
  </si>
  <si>
    <t>연락처</t>
    <phoneticPr fontId="3" type="noConversion"/>
  </si>
  <si>
    <t>010-5102-8176</t>
    <phoneticPr fontId="3" type="noConversion"/>
  </si>
  <si>
    <t>수량</t>
    <phoneticPr fontId="3" type="noConversion"/>
  </si>
  <si>
    <t>배송</t>
    <phoneticPr fontId="3" type="noConversion"/>
  </si>
  <si>
    <t>대구</t>
    <phoneticPr fontId="3" type="noConversion"/>
  </si>
  <si>
    <t>원가</t>
    <phoneticPr fontId="3" type="noConversion"/>
  </si>
  <si>
    <t>증상</t>
    <phoneticPr fontId="3" type="noConversion"/>
  </si>
  <si>
    <t>부가세 선택</t>
    <phoneticPr fontId="3" type="noConversion"/>
  </si>
  <si>
    <t>차대번호</t>
    <phoneticPr fontId="3" type="noConversion"/>
  </si>
  <si>
    <t>공급가액</t>
    <phoneticPr fontId="3" type="noConversion"/>
  </si>
  <si>
    <t>비고</t>
    <phoneticPr fontId="3" type="noConversion"/>
  </si>
  <si>
    <t>ID</t>
    <phoneticPr fontId="3" type="noConversion"/>
  </si>
  <si>
    <t>부가세</t>
    <phoneticPr fontId="3" type="noConversion"/>
  </si>
  <si>
    <t>8HP70 VALBEBODY</t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</si>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</sst>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₩&quot;#,##0_);[Red]\(&quot;₩&quot;#,##0\)"/>
    <numFmt numFmtId="42" formatCode="_(&quot;₩&quot;* #,##0_);_(&quot;₩&quot;* \(#,##0\);_(&quot;₩&quot;* &quot;-&quot;_);_(@_)"/>
    <numFmt numFmtId="41" formatCode="_(* #,##0_);_(* \(#,##0\);_(* &quot;-&quot;_);_(@_)"/>
    <numFmt numFmtId="176" formatCode="#,##0;\-#,##0;\-;@"/>
    <numFmt numFmtId="177" formatCode="_-@"/>
    <numFmt numFmtId="178" formatCode="_-#,##0_-;_-@_-"/>
    <numFmt numFmtId="179" formatCode="&quot;₩&quot;\ #,##0"/>
    <numFmt numFmtId="180" formatCode="#"/>
  </numFmts>
  <fonts count="11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9"/>
      <color theme="0"/>
      <name val="맑은 고딕"/>
      <family val="3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0"/>
      <name val="맑은 고딕"/>
      <family val="3"/>
      <charset val="129"/>
    </font>
    <font>
      <u/>
      <sz val="11"/>
      <color theme="10"/>
      <name val="맑은 고딕"/>
      <family val="2"/>
      <charset val="129"/>
    </font>
    <font>
      <u/>
      <sz val="11"/>
      <color theme="0"/>
      <name val="맑은 고딕"/>
      <family val="2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/>
      <diagonal/>
    </border>
    <border>
      <left style="thin">
        <color theme="1" tint="0.499984740745262"/>
      </left>
      <right style="hair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 shrinkToFit="1"/>
    </xf>
    <xf numFmtId="0" fontId="5" fillId="0" borderId="1" xfId="0" applyFont="1" applyBorder="1" applyAlignment="1">
      <alignment horizontal="center" vertical="center" shrinkToFit="1"/>
    </xf>
    <xf numFmtId="176" fontId="5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 shrinkToFit="1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>
      <alignment vertical="center"/>
    </xf>
    <xf numFmtId="0" fontId="6" fillId="0" borderId="3" xfId="0" applyFont="1" applyBorder="1">
      <alignment vertical="center"/>
    </xf>
    <xf numFmtId="177" fontId="2" fillId="2" borderId="4" xfId="0" applyNumberFormat="1" applyFont="1" applyFill="1" applyBorder="1" applyAlignment="1">
      <alignment horizontal="left" vertical="center"/>
    </xf>
    <xf numFmtId="177" fontId="2" fillId="2" borderId="5" xfId="0" applyNumberFormat="1" applyFont="1" applyFill="1" applyBorder="1" applyAlignment="1">
      <alignment horizontal="left" vertical="center"/>
    </xf>
    <xf numFmtId="177" fontId="2" fillId="2" borderId="4" xfId="0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2" fontId="5" fillId="0" borderId="5" xfId="0" applyNumberFormat="1" applyFont="1" applyBorder="1" applyAlignment="1">
      <alignment horizontal="right" vertical="center" shrinkToFit="1"/>
    </xf>
    <xf numFmtId="0" fontId="5" fillId="0" borderId="6" xfId="0" applyFont="1" applyBorder="1">
      <alignment vertical="center"/>
    </xf>
    <xf numFmtId="178" fontId="4" fillId="0" borderId="7" xfId="0" applyNumberFormat="1" applyFont="1" applyBorder="1" applyAlignment="1">
      <alignment horizontal="left" vertical="center"/>
    </xf>
    <xf numFmtId="14" fontId="4" fillId="3" borderId="8" xfId="0" applyNumberFormat="1" applyFont="1" applyFill="1" applyBorder="1" applyAlignment="1">
      <alignment horizontal="left" vertical="center"/>
    </xf>
    <xf numFmtId="1" fontId="4" fillId="3" borderId="8" xfId="0" applyNumberFormat="1" applyFont="1" applyFill="1" applyBorder="1" applyAlignment="1">
      <alignment horizontal="right" vertical="center"/>
    </xf>
    <xf numFmtId="0" fontId="5" fillId="0" borderId="3" xfId="0" applyFont="1" applyBorder="1">
      <alignment vertical="center"/>
    </xf>
    <xf numFmtId="177" fontId="2" fillId="2" borderId="7" xfId="0" applyNumberFormat="1" applyFont="1" applyFill="1" applyBorder="1" applyAlignment="1">
      <alignment horizontal="left" vertical="center"/>
    </xf>
    <xf numFmtId="6" fontId="5" fillId="0" borderId="8" xfId="1" applyNumberFormat="1" applyFont="1" applyBorder="1" applyAlignment="1">
      <alignment horizontal="right" vertical="center" shrinkToFit="1"/>
    </xf>
    <xf numFmtId="14" fontId="4" fillId="3" borderId="8" xfId="0" applyNumberFormat="1" applyFont="1" applyFill="1" applyBorder="1">
      <alignment vertical="center"/>
    </xf>
    <xf numFmtId="0" fontId="4" fillId="3" borderId="8" xfId="0" quotePrefix="1" applyFont="1" applyFill="1" applyBorder="1" applyAlignment="1">
      <alignment horizontal="right" vertical="center"/>
    </xf>
    <xf numFmtId="177" fontId="2" fillId="2" borderId="9" xfId="0" applyNumberFormat="1" applyFont="1" applyFill="1" applyBorder="1" applyAlignment="1">
      <alignment horizontal="left" vertical="center"/>
    </xf>
    <xf numFmtId="179" fontId="5" fillId="0" borderId="10" xfId="0" applyNumberFormat="1" applyFont="1" applyBorder="1" applyAlignment="1">
      <alignment horizontal="right" vertical="center" shrinkToFit="1"/>
    </xf>
    <xf numFmtId="0" fontId="8" fillId="0" borderId="3" xfId="2" applyFont="1" applyBorder="1">
      <alignment vertical="center"/>
    </xf>
    <xf numFmtId="0" fontId="4" fillId="3" borderId="8" xfId="0" applyFont="1" applyFill="1" applyBorder="1" applyAlignment="1">
      <alignment horizontal="right" vertical="center"/>
    </xf>
    <xf numFmtId="0" fontId="5" fillId="0" borderId="11" xfId="0" applyFont="1" applyBorder="1">
      <alignment vertical="center"/>
    </xf>
    <xf numFmtId="0" fontId="4" fillId="3" borderId="8" xfId="0" applyFont="1" applyFill="1" applyBorder="1">
      <alignment vertical="center"/>
    </xf>
    <xf numFmtId="176" fontId="4" fillId="3" borderId="8" xfId="1" applyNumberFormat="1" applyFont="1" applyFill="1" applyBorder="1" applyAlignment="1">
      <alignment horizontal="right" vertical="center"/>
    </xf>
    <xf numFmtId="14" fontId="6" fillId="0" borderId="3" xfId="0" applyNumberFormat="1" applyFont="1" applyBorder="1">
      <alignment vertical="center"/>
    </xf>
    <xf numFmtId="41" fontId="4" fillId="3" borderId="8" xfId="1" applyFont="1" applyFill="1" applyBorder="1" applyAlignment="1">
      <alignment horizontal="right" vertical="center"/>
    </xf>
    <xf numFmtId="178" fontId="4" fillId="0" borderId="9" xfId="0" applyNumberFormat="1" applyFont="1" applyBorder="1" applyAlignment="1">
      <alignment horizontal="left" vertical="center"/>
    </xf>
    <xf numFmtId="0" fontId="4" fillId="4" borderId="10" xfId="0" applyFont="1" applyFill="1" applyBorder="1">
      <alignment vertical="center"/>
    </xf>
    <xf numFmtId="0" fontId="5" fillId="0" borderId="12" xfId="0" applyFont="1" applyBorder="1">
      <alignment vertical="center"/>
    </xf>
    <xf numFmtId="0" fontId="4" fillId="3" borderId="10" xfId="0" applyFont="1" applyFill="1" applyBorder="1" applyAlignment="1">
      <alignment horizontal="right" vertical="center"/>
    </xf>
    <xf numFmtId="0" fontId="9" fillId="5" borderId="2" xfId="0" applyFont="1" applyFill="1" applyBorder="1">
      <alignment vertical="center"/>
    </xf>
    <xf numFmtId="0" fontId="10" fillId="5" borderId="13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right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right" vertical="center"/>
    </xf>
    <xf numFmtId="0" fontId="9" fillId="5" borderId="1" xfId="0" applyFont="1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76" fontId="2" fillId="2" borderId="14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shrinkToFit="1"/>
    </xf>
    <xf numFmtId="14" fontId="5" fillId="0" borderId="7" xfId="0" applyNumberFormat="1" applyFont="1" applyBorder="1" applyAlignment="1">
      <alignment horizontal="center" vertical="center" shrinkToFit="1"/>
    </xf>
    <xf numFmtId="180" fontId="5" fillId="0" borderId="15" xfId="0" applyNumberFormat="1" applyFont="1" applyBorder="1" applyAlignment="1">
      <alignment horizontal="center" vertical="center" shrinkToFit="1"/>
    </xf>
    <xf numFmtId="0" fontId="5" fillId="0" borderId="15" xfId="0" applyFont="1" applyBorder="1" applyAlignment="1">
      <alignment vertical="center" shrinkToFit="1"/>
    </xf>
    <xf numFmtId="0" fontId="5" fillId="0" borderId="15" xfId="1" applyNumberFormat="1" applyFont="1" applyBorder="1" applyAlignment="1">
      <alignment horizontal="right" vertical="center" shrinkToFit="1"/>
    </xf>
    <xf numFmtId="0" fontId="5" fillId="0" borderId="15" xfId="1" applyNumberFormat="1" applyFont="1" applyBorder="1" applyAlignment="1">
      <alignment horizontal="center" vertical="center" shrinkToFit="1"/>
    </xf>
    <xf numFmtId="176" fontId="5" fillId="0" borderId="15" xfId="1" applyNumberFormat="1" applyFont="1" applyBorder="1" applyAlignment="1">
      <alignment vertical="center" shrinkToFit="1"/>
    </xf>
    <xf numFmtId="176" fontId="5" fillId="0" borderId="15" xfId="1" applyNumberFormat="1" applyFont="1" applyBorder="1" applyAlignment="1">
      <alignment horizontal="center" vertical="center" shrinkToFit="1"/>
    </xf>
    <xf numFmtId="41" fontId="5" fillId="0" borderId="15" xfId="1" applyFont="1" applyBorder="1" applyAlignment="1">
      <alignment horizontal="center" vertical="center" shrinkToFit="1"/>
    </xf>
    <xf numFmtId="176" fontId="5" fillId="0" borderId="8" xfId="1" applyNumberFormat="1" applyFont="1" applyBorder="1" applyAlignment="1">
      <alignment vertical="center" shrinkToFit="1"/>
    </xf>
    <xf numFmtId="0" fontId="5" fillId="0" borderId="15" xfId="0" applyFont="1" applyBorder="1" applyAlignment="1">
      <alignment horizontal="center" vertical="center" shrinkToFit="1"/>
    </xf>
    <xf numFmtId="14" fontId="5" fillId="0" borderId="15" xfId="0" applyNumberFormat="1" applyFont="1" applyBorder="1" applyAlignment="1">
      <alignment horizontal="center" vertical="center" shrinkToFit="1"/>
    </xf>
    <xf numFmtId="14" fontId="5" fillId="0" borderId="15" xfId="0" applyNumberFormat="1" applyFont="1" applyBorder="1" applyAlignment="1">
      <alignment vertical="center" shrinkToFit="1"/>
    </xf>
    <xf numFmtId="41" fontId="5" fillId="0" borderId="15" xfId="1" applyFont="1" applyBorder="1" applyAlignment="1">
      <alignment horizontal="right" vertical="center" shrinkToFit="1"/>
    </xf>
    <xf numFmtId="176" fontId="5" fillId="0" borderId="15" xfId="1" applyNumberFormat="1" applyFont="1" applyBorder="1" applyAlignment="1">
      <alignment horizontal="right" vertical="center" shrinkToFit="1"/>
    </xf>
    <xf numFmtId="176" fontId="5" fillId="0" borderId="8" xfId="1" applyNumberFormat="1" applyFont="1" applyBorder="1" applyAlignment="1">
      <alignment horizontal="center" vertical="center" shrinkToFit="1"/>
    </xf>
    <xf numFmtId="1" fontId="5" fillId="0" borderId="15" xfId="0" applyNumberFormat="1" applyFont="1" applyBorder="1" applyAlignment="1">
      <alignment horizontal="center" vertical="center" shrinkToFit="1"/>
    </xf>
    <xf numFmtId="41" fontId="5" fillId="0" borderId="15" xfId="1" applyFont="1" applyBorder="1" applyAlignment="1">
      <alignment vertical="center" shrinkToFit="1"/>
    </xf>
    <xf numFmtId="14" fontId="5" fillId="0" borderId="16" xfId="0" applyNumberFormat="1" applyFont="1" applyBorder="1" applyAlignment="1">
      <alignment horizontal="center" vertical="center" shrinkToFit="1"/>
    </xf>
    <xf numFmtId="1" fontId="5" fillId="0" borderId="17" xfId="0" applyNumberFormat="1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41" fontId="5" fillId="0" borderId="17" xfId="1" applyFont="1" applyBorder="1" applyAlignment="1">
      <alignment horizontal="right" vertical="center" shrinkToFit="1"/>
    </xf>
    <xf numFmtId="176" fontId="5" fillId="0" borderId="17" xfId="1" applyNumberFormat="1" applyFont="1" applyBorder="1" applyAlignment="1">
      <alignment horizontal="center" vertical="center" shrinkToFit="1"/>
    </xf>
    <xf numFmtId="176" fontId="5" fillId="0" borderId="17" xfId="1" applyNumberFormat="1" applyFont="1" applyBorder="1" applyAlignment="1">
      <alignment horizontal="right" vertical="center" shrinkToFit="1"/>
    </xf>
    <xf numFmtId="176" fontId="5" fillId="0" borderId="17" xfId="1" applyNumberFormat="1" applyFont="1" applyBorder="1" applyAlignment="1">
      <alignment vertical="center" shrinkToFit="1"/>
    </xf>
    <xf numFmtId="41" fontId="5" fillId="0" borderId="17" xfId="1" applyFont="1" applyBorder="1" applyAlignment="1">
      <alignment vertical="center" shrinkToFit="1"/>
    </xf>
    <xf numFmtId="176" fontId="5" fillId="0" borderId="18" xfId="1" applyNumberFormat="1" applyFont="1" applyBorder="1" applyAlignment="1">
      <alignment vertical="center" shrinkToFit="1"/>
    </xf>
    <xf numFmtId="14" fontId="5" fillId="0" borderId="19" xfId="0" applyNumberFormat="1" applyFont="1" applyBorder="1" applyAlignment="1">
      <alignment horizontal="center" vertical="center"/>
    </xf>
    <xf numFmtId="14" fontId="5" fillId="0" borderId="20" xfId="0" applyNumberFormat="1" applyFont="1" applyBorder="1" applyAlignment="1">
      <alignment horizontal="center" vertical="center"/>
    </xf>
    <xf numFmtId="14" fontId="5" fillId="0" borderId="20" xfId="0" applyNumberFormat="1" applyFont="1" applyBorder="1" applyAlignment="1">
      <alignment horizontal="right" vertical="center"/>
    </xf>
    <xf numFmtId="176" fontId="5" fillId="0" borderId="20" xfId="0" applyNumberFormat="1" applyFont="1" applyBorder="1">
      <alignment vertical="center"/>
    </xf>
    <xf numFmtId="176" fontId="5" fillId="0" borderId="21" xfId="0" applyNumberFormat="1" applyFont="1" applyBorder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11" xfId="0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16565</xdr:rowOff>
    </xdr:from>
    <xdr:to>
      <xdr:col>27</xdr:col>
      <xdr:colOff>470647</xdr:colOff>
      <xdr:row>1</xdr:row>
      <xdr:rowOff>236830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D57960A-B9C1-4814-8558-28F0D3536D06}"/>
            </a:ext>
          </a:extLst>
        </xdr:cNvPr>
        <xdr:cNvSpPr/>
      </xdr:nvSpPr>
      <xdr:spPr>
        <a:xfrm>
          <a:off x="0" y="16565"/>
          <a:ext cx="9944100" cy="44886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2</xdr:col>
      <xdr:colOff>436629</xdr:colOff>
      <xdr:row>2</xdr:row>
      <xdr:rowOff>54994</xdr:rowOff>
    </xdr:from>
    <xdr:to>
      <xdr:col>2</xdr:col>
      <xdr:colOff>1393903</xdr:colOff>
      <xdr:row>2</xdr:row>
      <xdr:rowOff>321966</xdr:rowOff>
    </xdr:to>
    <xdr:grpSp>
      <xdr:nvGrpSpPr>
        <xdr:cNvPr id="3" name="Group 37">
          <a:extLst>
            <a:ext uri="{FF2B5EF4-FFF2-40B4-BE49-F238E27FC236}">
              <a16:creationId xmlns:a16="http://schemas.microsoft.com/office/drawing/2014/main" id="{C9F2CFB3-988E-48D9-98BB-7BE7BE4451E5}"/>
            </a:ext>
          </a:extLst>
        </xdr:cNvPr>
        <xdr:cNvGrpSpPr/>
      </xdr:nvGrpSpPr>
      <xdr:grpSpPr>
        <a:xfrm>
          <a:off x="1608204" y="607444"/>
          <a:ext cx="957274" cy="266972"/>
          <a:chOff x="274468" y="503963"/>
          <a:chExt cx="942891" cy="291737"/>
        </a:xfrm>
      </xdr:grpSpPr>
      <xdr:sp macro="[1]!OpenfrmCustomer" textlink="">
        <xdr:nvSpPr>
          <xdr:cNvPr id="4" name="Rectangle 19">
            <a:extLst>
              <a:ext uri="{FF2B5EF4-FFF2-40B4-BE49-F238E27FC236}">
                <a16:creationId xmlns:a16="http://schemas.microsoft.com/office/drawing/2014/main" id="{FB08C7D8-A0A4-31DB-6A7F-5D8B1ED613C8}"/>
              </a:ext>
            </a:extLst>
          </xdr:cNvPr>
          <xdr:cNvSpPr/>
        </xdr:nvSpPr>
        <xdr:spPr>
          <a:xfrm>
            <a:off x="274468" y="506140"/>
            <a:ext cx="629008" cy="287383"/>
          </a:xfrm>
          <a:prstGeom prst="rect">
            <a:avLst/>
          </a:prstGeom>
          <a:solidFill>
            <a:schemeClr val="bg1"/>
          </a:solidFill>
          <a:ln w="63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800" b="1">
                <a:solidFill>
                  <a:schemeClr val="tx1">
                    <a:lumMod val="85000"/>
                    <a:lumOff val="15000"/>
                  </a:schemeClr>
                </a:solidFill>
              </a:rPr>
              <a:t>거래처관리</a:t>
            </a:r>
          </a:p>
        </xdr:txBody>
      </xdr:sp>
      <xdr:grpSp>
        <xdr:nvGrpSpPr>
          <xdr:cNvPr id="5" name="Group 36">
            <a:extLst>
              <a:ext uri="{FF2B5EF4-FFF2-40B4-BE49-F238E27FC236}">
                <a16:creationId xmlns:a16="http://schemas.microsoft.com/office/drawing/2014/main" id="{00FFEF20-B11C-DE21-5807-AC77A392F057}"/>
              </a:ext>
            </a:extLst>
          </xdr:cNvPr>
          <xdr:cNvGrpSpPr/>
        </xdr:nvGrpSpPr>
        <xdr:grpSpPr>
          <a:xfrm>
            <a:off x="909271" y="503963"/>
            <a:ext cx="308088" cy="291737"/>
            <a:chOff x="1009716" y="503963"/>
            <a:chExt cx="308088" cy="291737"/>
          </a:xfrm>
        </xdr:grpSpPr>
        <xdr:sp macro="[1]!OpenfrmCustomer" textlink="">
          <xdr:nvSpPr>
            <xdr:cNvPr id="6" name="Rectangle 20">
              <a:extLst>
                <a:ext uri="{FF2B5EF4-FFF2-40B4-BE49-F238E27FC236}">
                  <a16:creationId xmlns:a16="http://schemas.microsoft.com/office/drawing/2014/main" id="{26AEE672-97E5-E47D-55B8-AD9651F3244A}"/>
                </a:ext>
              </a:extLst>
            </xdr:cNvPr>
            <xdr:cNvSpPr/>
          </xdr:nvSpPr>
          <xdr:spPr>
            <a:xfrm>
              <a:off x="1009716" y="506140"/>
              <a:ext cx="308088" cy="287383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  <xdr:pic macro="[1]!OpenfrmCustomer">
          <xdr:nvPicPr>
            <xdr:cNvPr id="7" name="Graphic 22" descr="User">
              <a:extLst>
                <a:ext uri="{FF2B5EF4-FFF2-40B4-BE49-F238E27FC236}">
                  <a16:creationId xmlns:a16="http://schemas.microsoft.com/office/drawing/2014/main" id="{21E19C70-3BBE-BB1C-3A48-CA61622BDE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018425" y="503963"/>
              <a:ext cx="290671" cy="2917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15725</xdr:colOff>
      <xdr:row>2</xdr:row>
      <xdr:rowOff>49133</xdr:rowOff>
    </xdr:from>
    <xdr:to>
      <xdr:col>2</xdr:col>
      <xdr:colOff>17739</xdr:colOff>
      <xdr:row>2</xdr:row>
      <xdr:rowOff>339143</xdr:rowOff>
    </xdr:to>
    <xdr:grpSp>
      <xdr:nvGrpSpPr>
        <xdr:cNvPr id="8" name="Group 3">
          <a:extLst>
            <a:ext uri="{FF2B5EF4-FFF2-40B4-BE49-F238E27FC236}">
              <a16:creationId xmlns:a16="http://schemas.microsoft.com/office/drawing/2014/main" id="{DEE83291-E486-442D-9580-079F21E49532}"/>
            </a:ext>
          </a:extLst>
        </xdr:cNvPr>
        <xdr:cNvGrpSpPr/>
      </xdr:nvGrpSpPr>
      <xdr:grpSpPr>
        <a:xfrm>
          <a:off x="263375" y="601583"/>
          <a:ext cx="925939" cy="290010"/>
          <a:chOff x="263734" y="509208"/>
          <a:chExt cx="925760" cy="290010"/>
        </a:xfrm>
      </xdr:grpSpPr>
      <xdr:grpSp>
        <xdr:nvGrpSpPr>
          <xdr:cNvPr id="9" name="Group 98">
            <a:extLst>
              <a:ext uri="{FF2B5EF4-FFF2-40B4-BE49-F238E27FC236}">
                <a16:creationId xmlns:a16="http://schemas.microsoft.com/office/drawing/2014/main" id="{6161CF51-D743-24A8-46E0-659D1441919C}"/>
              </a:ext>
            </a:extLst>
          </xdr:cNvPr>
          <xdr:cNvGrpSpPr/>
        </xdr:nvGrpSpPr>
        <xdr:grpSpPr>
          <a:xfrm>
            <a:off x="263734" y="509208"/>
            <a:ext cx="925760" cy="290010"/>
            <a:chOff x="1896634" y="510050"/>
            <a:chExt cx="921367" cy="290010"/>
          </a:xfrm>
        </xdr:grpSpPr>
        <xdr:sp macro="[1]!OpenfrmProduct" textlink="">
          <xdr:nvSpPr>
            <xdr:cNvPr id="11" name="Rectangle 93">
              <a:extLst>
                <a:ext uri="{FF2B5EF4-FFF2-40B4-BE49-F238E27FC236}">
                  <a16:creationId xmlns:a16="http://schemas.microsoft.com/office/drawing/2014/main" id="{C2E9B27C-1C43-1CEF-C7A4-11F14C70D410}"/>
                </a:ext>
              </a:extLst>
            </xdr:cNvPr>
            <xdr:cNvSpPr/>
          </xdr:nvSpPr>
          <xdr:spPr>
            <a:xfrm>
              <a:off x="1896634" y="510067"/>
              <a:ext cx="627093" cy="289978"/>
            </a:xfrm>
            <a:prstGeom prst="rect">
              <a:avLst/>
            </a:prstGeom>
            <a:solidFill>
              <a:schemeClr val="bg1"/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ko-KR" altLang="en-US" sz="9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제품관리</a:t>
              </a:r>
            </a:p>
          </xdr:txBody>
        </xdr:sp>
        <xdr:sp macro="[1]!OpenfrmProduct" textlink="">
          <xdr:nvSpPr>
            <xdr:cNvPr id="12" name="Rectangle 94">
              <a:extLst>
                <a:ext uri="{FF2B5EF4-FFF2-40B4-BE49-F238E27FC236}">
                  <a16:creationId xmlns:a16="http://schemas.microsoft.com/office/drawing/2014/main" id="{B2D70789-0143-EEE9-FA30-45FBFD97C695}"/>
                </a:ext>
              </a:extLst>
            </xdr:cNvPr>
            <xdr:cNvSpPr/>
          </xdr:nvSpPr>
          <xdr:spPr>
            <a:xfrm>
              <a:off x="2510516" y="510050"/>
              <a:ext cx="307485" cy="290010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</xdr:grpSp>
      <xdr:pic macro="[1]!OpenfrmProduct">
        <xdr:nvPicPr>
          <xdr:cNvPr id="10" name="Graphic 2" descr="Inventory with solid fill">
            <a:extLst>
              <a:ext uri="{FF2B5EF4-FFF2-40B4-BE49-F238E27FC236}">
                <a16:creationId xmlns:a16="http://schemas.microsoft.com/office/drawing/2014/main" id="{3C8FCA06-8747-AF5B-EB95-B78B919AB0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01931" y="519195"/>
            <a:ext cx="273418" cy="273418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706525</xdr:colOff>
      <xdr:row>5</xdr:row>
      <xdr:rowOff>22373</xdr:rowOff>
    </xdr:from>
    <xdr:to>
      <xdr:col>1</xdr:col>
      <xdr:colOff>896784</xdr:colOff>
      <xdr:row>5</xdr:row>
      <xdr:rowOff>205937</xdr:rowOff>
    </xdr:to>
    <xdr:grpSp>
      <xdr:nvGrpSpPr>
        <xdr:cNvPr id="13" name="Group 21">
          <a:extLst>
            <a:ext uri="{FF2B5EF4-FFF2-40B4-BE49-F238E27FC236}">
              <a16:creationId xmlns:a16="http://schemas.microsoft.com/office/drawing/2014/main" id="{6FA023E8-1781-4294-964C-7D91FEDFC152}"/>
            </a:ext>
          </a:extLst>
        </xdr:cNvPr>
        <xdr:cNvGrpSpPr/>
      </xdr:nvGrpSpPr>
      <xdr:grpSpPr>
        <a:xfrm>
          <a:off x="954175" y="1413023"/>
          <a:ext cx="190259" cy="183564"/>
          <a:chOff x="1584047" y="912421"/>
          <a:chExt cx="167563" cy="169966"/>
        </a:xfrm>
      </xdr:grpSpPr>
      <xdr:sp macro="[1]!OpenfrmCustomerSelect" textlink="">
        <xdr:nvSpPr>
          <xdr:cNvPr id="14" name="직사각형 1">
            <a:extLst>
              <a:ext uri="{FF2B5EF4-FFF2-40B4-BE49-F238E27FC236}">
                <a16:creationId xmlns:a16="http://schemas.microsoft.com/office/drawing/2014/main" id="{516FD3D3-8EC4-1272-3A20-AFA73BB592B8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CustomerSelect">
        <xdr:nvPicPr>
          <xdr:cNvPr id="15" name="Graphic 24" descr="Magnifying glass">
            <a:extLst>
              <a:ext uri="{FF2B5EF4-FFF2-40B4-BE49-F238E27FC236}">
                <a16:creationId xmlns:a16="http://schemas.microsoft.com/office/drawing/2014/main" id="{A37BC827-59DB-8D55-5636-AD4BBECA8D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2149961</xdr:colOff>
      <xdr:row>5</xdr:row>
      <xdr:rowOff>21711</xdr:rowOff>
    </xdr:from>
    <xdr:to>
      <xdr:col>2</xdr:col>
      <xdr:colOff>2340220</xdr:colOff>
      <xdr:row>5</xdr:row>
      <xdr:rowOff>207180</xdr:rowOff>
    </xdr:to>
    <xdr:grpSp>
      <xdr:nvGrpSpPr>
        <xdr:cNvPr id="16" name="Group 25">
          <a:extLst>
            <a:ext uri="{FF2B5EF4-FFF2-40B4-BE49-F238E27FC236}">
              <a16:creationId xmlns:a16="http://schemas.microsoft.com/office/drawing/2014/main" id="{2CFF3686-34A0-466C-AC7C-2438ECE3E36B}"/>
            </a:ext>
          </a:extLst>
        </xdr:cNvPr>
        <xdr:cNvGrpSpPr/>
      </xdr:nvGrpSpPr>
      <xdr:grpSpPr>
        <a:xfrm>
          <a:off x="3321536" y="1412361"/>
          <a:ext cx="190259" cy="185469"/>
          <a:chOff x="2710677" y="1097978"/>
          <a:chExt cx="190259" cy="191184"/>
        </a:xfrm>
      </xdr:grpSpPr>
      <xdr:sp macro="[1]!OrderCustomerDelete" textlink="">
        <xdr:nvSpPr>
          <xdr:cNvPr id="17" name="직사각형 1">
            <a:extLst>
              <a:ext uri="{FF2B5EF4-FFF2-40B4-BE49-F238E27FC236}">
                <a16:creationId xmlns:a16="http://schemas.microsoft.com/office/drawing/2014/main" id="{F862AC37-C3C6-B5B7-6E8F-329E8B3C754F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CustomerDelete">
        <xdr:nvPicPr>
          <xdr:cNvPr id="18" name="Graphic 27" descr="Garbage">
            <a:extLst>
              <a:ext uri="{FF2B5EF4-FFF2-40B4-BE49-F238E27FC236}">
                <a16:creationId xmlns:a16="http://schemas.microsoft.com/office/drawing/2014/main" id="{A0FEAEAD-3C88-B473-7DE7-A3BB734FD9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706525</xdr:colOff>
      <xdr:row>4</xdr:row>
      <xdr:rowOff>14753</xdr:rowOff>
    </xdr:from>
    <xdr:to>
      <xdr:col>1</xdr:col>
      <xdr:colOff>896784</xdr:colOff>
      <xdr:row>4</xdr:row>
      <xdr:rowOff>206330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9132B7A2-F984-4CBA-A19B-6FC1BAD0594E}"/>
            </a:ext>
          </a:extLst>
        </xdr:cNvPr>
        <xdr:cNvGrpSpPr/>
      </xdr:nvGrpSpPr>
      <xdr:grpSpPr>
        <a:xfrm>
          <a:off x="954175" y="1176803"/>
          <a:ext cx="190259" cy="191577"/>
          <a:chOff x="955144" y="1177126"/>
          <a:chExt cx="190259" cy="191577"/>
        </a:xfrm>
      </xdr:grpSpPr>
      <xdr:sp macro="[1]!OrderDate" textlink="">
        <xdr:nvSpPr>
          <xdr:cNvPr id="20" name="직사각형 1">
            <a:extLst>
              <a:ext uri="{FF2B5EF4-FFF2-40B4-BE49-F238E27FC236}">
                <a16:creationId xmlns:a16="http://schemas.microsoft.com/office/drawing/2014/main" id="{C9DA88B2-8305-F2CA-D7E8-E6F5D233DB24}"/>
              </a:ext>
            </a:extLst>
          </xdr:cNvPr>
          <xdr:cNvSpPr/>
        </xdr:nvSpPr>
        <xdr:spPr>
          <a:xfrm>
            <a:off x="955144" y="1177126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Date">
        <xdr:nvPicPr>
          <xdr:cNvPr id="21" name="그래픽 20" descr="일일 일정표 단색으로 채워진">
            <a:extLst>
              <a:ext uri="{FF2B5EF4-FFF2-40B4-BE49-F238E27FC236}">
                <a16:creationId xmlns:a16="http://schemas.microsoft.com/office/drawing/2014/main" id="{52F95690-750E-6702-6B38-39F6DB8B44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57382" y="1181275"/>
            <a:ext cx="185853" cy="187428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249688</xdr:colOff>
      <xdr:row>3</xdr:row>
      <xdr:rowOff>0</xdr:rowOff>
    </xdr:from>
    <xdr:to>
      <xdr:col>7</xdr:col>
      <xdr:colOff>0</xdr:colOff>
      <xdr:row>4</xdr:row>
      <xdr:rowOff>132155</xdr:rowOff>
    </xdr:to>
    <xdr:grpSp>
      <xdr:nvGrpSpPr>
        <xdr:cNvPr id="22" name="Group 12">
          <a:extLst>
            <a:ext uri="{FF2B5EF4-FFF2-40B4-BE49-F238E27FC236}">
              <a16:creationId xmlns:a16="http://schemas.microsoft.com/office/drawing/2014/main" id="{54AFA017-B681-4C0B-B1B5-5BA6D1E3A329}"/>
            </a:ext>
          </a:extLst>
        </xdr:cNvPr>
        <xdr:cNvGrpSpPr/>
      </xdr:nvGrpSpPr>
      <xdr:grpSpPr>
        <a:xfrm>
          <a:off x="6364738" y="933450"/>
          <a:ext cx="1426712" cy="360755"/>
          <a:chOff x="1412631" y="4347613"/>
          <a:chExt cx="1418492" cy="365062"/>
        </a:xfrm>
      </xdr:grpSpPr>
      <xdr:sp macro="[1]!Insert_Order" textlink="">
        <xdr:nvSpPr>
          <xdr:cNvPr id="23" name="직사각형 1">
            <a:extLst>
              <a:ext uri="{FF2B5EF4-FFF2-40B4-BE49-F238E27FC236}">
                <a16:creationId xmlns:a16="http://schemas.microsoft.com/office/drawing/2014/main" id="{CDFC5672-F393-CA6D-4A84-C29D704995C2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추가</a:t>
            </a:r>
          </a:p>
        </xdr:txBody>
      </xdr:sp>
      <xdr:pic macro="[1]!Insert_Inventory">
        <xdr:nvPicPr>
          <xdr:cNvPr id="24" name="Graphic 9" descr="Document">
            <a:extLst>
              <a:ext uri="{FF2B5EF4-FFF2-40B4-BE49-F238E27FC236}">
                <a16:creationId xmlns:a16="http://schemas.microsoft.com/office/drawing/2014/main" id="{D7C59DE8-F406-5B0F-42DE-6B1DA138C6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249026</xdr:colOff>
      <xdr:row>5</xdr:row>
      <xdr:rowOff>17227</xdr:rowOff>
    </xdr:from>
    <xdr:to>
      <xdr:col>7</xdr:col>
      <xdr:colOff>0</xdr:colOff>
      <xdr:row>6</xdr:row>
      <xdr:rowOff>174147</xdr:rowOff>
    </xdr:to>
    <xdr:grpSp>
      <xdr:nvGrpSpPr>
        <xdr:cNvPr id="25" name="Group 12">
          <a:extLst>
            <a:ext uri="{FF2B5EF4-FFF2-40B4-BE49-F238E27FC236}">
              <a16:creationId xmlns:a16="http://schemas.microsoft.com/office/drawing/2014/main" id="{0F716A51-9155-433A-A42A-B43781A67020}"/>
            </a:ext>
          </a:extLst>
        </xdr:cNvPr>
        <xdr:cNvGrpSpPr/>
      </xdr:nvGrpSpPr>
      <xdr:grpSpPr>
        <a:xfrm>
          <a:off x="6364076" y="1407877"/>
          <a:ext cx="1427374" cy="385520"/>
          <a:chOff x="1412631" y="4347613"/>
          <a:chExt cx="1418492" cy="365062"/>
        </a:xfrm>
      </xdr:grpSpPr>
      <xdr:sp macro="[1]!All_Clear_order_list" textlink="">
        <xdr:nvSpPr>
          <xdr:cNvPr id="26" name="직사각형 1">
            <a:extLst>
              <a:ext uri="{FF2B5EF4-FFF2-40B4-BE49-F238E27FC236}">
                <a16:creationId xmlns:a16="http://schemas.microsoft.com/office/drawing/2014/main" id="{59A1E0B8-236D-B0C1-067D-823FC7DCD721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전체 초기화</a:t>
            </a:r>
          </a:p>
        </xdr:txBody>
      </xdr:sp>
      <xdr:pic macro="[1]!Insert_Inventory">
        <xdr:nvPicPr>
          <xdr:cNvPr id="27" name="Graphic 9" descr="Document">
            <a:extLst>
              <a:ext uri="{FF2B5EF4-FFF2-40B4-BE49-F238E27FC236}">
                <a16:creationId xmlns:a16="http://schemas.microsoft.com/office/drawing/2014/main" id="{C063E587-257D-EF3D-E391-70716876D3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249688</xdr:colOff>
      <xdr:row>7</xdr:row>
      <xdr:rowOff>76899</xdr:rowOff>
    </xdr:from>
    <xdr:to>
      <xdr:col>7</xdr:col>
      <xdr:colOff>0</xdr:colOff>
      <xdr:row>9</xdr:row>
      <xdr:rowOff>1</xdr:rowOff>
    </xdr:to>
    <xdr:grpSp>
      <xdr:nvGrpSpPr>
        <xdr:cNvPr id="28" name="Group 12">
          <a:extLst>
            <a:ext uri="{FF2B5EF4-FFF2-40B4-BE49-F238E27FC236}">
              <a16:creationId xmlns:a16="http://schemas.microsoft.com/office/drawing/2014/main" id="{3F1F5748-A776-4FFC-B2E9-9C9338037E0C}"/>
            </a:ext>
          </a:extLst>
        </xdr:cNvPr>
        <xdr:cNvGrpSpPr/>
      </xdr:nvGrpSpPr>
      <xdr:grpSpPr>
        <a:xfrm>
          <a:off x="6364738" y="1924749"/>
          <a:ext cx="1426712" cy="380302"/>
          <a:chOff x="1412632" y="4347614"/>
          <a:chExt cx="1418492" cy="365062"/>
        </a:xfrm>
      </xdr:grpSpPr>
      <xdr:sp macro="[1]!인쇄" textlink="">
        <xdr:nvSpPr>
          <xdr:cNvPr id="29" name="직사각형 1">
            <a:extLst>
              <a:ext uri="{FF2B5EF4-FFF2-40B4-BE49-F238E27FC236}">
                <a16:creationId xmlns:a16="http://schemas.microsoft.com/office/drawing/2014/main" id="{F49F3BC8-5BCE-C230-CDDB-F6A98D78CAFF}"/>
              </a:ext>
            </a:extLst>
          </xdr:cNvPr>
          <xdr:cNvSpPr/>
        </xdr:nvSpPr>
        <xdr:spPr>
          <a:xfrm>
            <a:off x="1412632" y="4347614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주문</a:t>
            </a:r>
          </a:p>
        </xdr:txBody>
      </xdr:sp>
      <xdr:pic macro="[1]!Group12_Click">
        <xdr:nvPicPr>
          <xdr:cNvPr id="30" name="Graphic 9" descr="Document">
            <a:extLst>
              <a:ext uri="{FF2B5EF4-FFF2-40B4-BE49-F238E27FC236}">
                <a16:creationId xmlns:a16="http://schemas.microsoft.com/office/drawing/2014/main" id="{A48685F0-5978-6B7B-C0C2-12C21C9A06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783056</xdr:colOff>
      <xdr:row>4</xdr:row>
      <xdr:rowOff>18729</xdr:rowOff>
    </xdr:from>
    <xdr:to>
      <xdr:col>3</xdr:col>
      <xdr:colOff>973315</xdr:colOff>
      <xdr:row>4</xdr:row>
      <xdr:rowOff>211818</xdr:rowOff>
    </xdr:to>
    <xdr:grpSp>
      <xdr:nvGrpSpPr>
        <xdr:cNvPr id="31" name="Group 21">
          <a:extLst>
            <a:ext uri="{FF2B5EF4-FFF2-40B4-BE49-F238E27FC236}">
              <a16:creationId xmlns:a16="http://schemas.microsoft.com/office/drawing/2014/main" id="{73B17122-BA75-4A49-9E5D-046A83679233}"/>
            </a:ext>
          </a:extLst>
        </xdr:cNvPr>
        <xdr:cNvGrpSpPr/>
      </xdr:nvGrpSpPr>
      <xdr:grpSpPr>
        <a:xfrm>
          <a:off x="4373981" y="1180779"/>
          <a:ext cx="190259" cy="193089"/>
          <a:chOff x="1584047" y="912421"/>
          <a:chExt cx="167563" cy="169966"/>
        </a:xfrm>
      </xdr:grpSpPr>
      <xdr:sp macro="[1]!OpenfrmOrderSelect" textlink="">
        <xdr:nvSpPr>
          <xdr:cNvPr id="32" name="직사각형 1">
            <a:extLst>
              <a:ext uri="{FF2B5EF4-FFF2-40B4-BE49-F238E27FC236}">
                <a16:creationId xmlns:a16="http://schemas.microsoft.com/office/drawing/2014/main" id="{AD5D02E9-393F-E6D1-6F09-96852009FB4C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OrderSelect">
        <xdr:nvPicPr>
          <xdr:cNvPr id="33" name="Graphic 24" descr="Magnifying glass">
            <a:extLst>
              <a:ext uri="{FF2B5EF4-FFF2-40B4-BE49-F238E27FC236}">
                <a16:creationId xmlns:a16="http://schemas.microsoft.com/office/drawing/2014/main" id="{075F91C1-5825-679A-51BA-F9F885462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1183380</xdr:colOff>
      <xdr:row>4</xdr:row>
      <xdr:rowOff>18728</xdr:rowOff>
    </xdr:from>
    <xdr:to>
      <xdr:col>4</xdr:col>
      <xdr:colOff>1373639</xdr:colOff>
      <xdr:row>4</xdr:row>
      <xdr:rowOff>211817</xdr:rowOff>
    </xdr:to>
    <xdr:grpSp>
      <xdr:nvGrpSpPr>
        <xdr:cNvPr id="34" name="Group 25">
          <a:extLst>
            <a:ext uri="{FF2B5EF4-FFF2-40B4-BE49-F238E27FC236}">
              <a16:creationId xmlns:a16="http://schemas.microsoft.com/office/drawing/2014/main" id="{C3D4379E-1055-4841-9C80-3231DE212E73}"/>
            </a:ext>
          </a:extLst>
        </xdr:cNvPr>
        <xdr:cNvGrpSpPr/>
      </xdr:nvGrpSpPr>
      <xdr:grpSpPr>
        <a:xfrm>
          <a:off x="5888730" y="1180778"/>
          <a:ext cx="190259" cy="193089"/>
          <a:chOff x="2710677" y="1097978"/>
          <a:chExt cx="190259" cy="191184"/>
        </a:xfrm>
      </xdr:grpSpPr>
      <xdr:sp macro="[1]!OrderItemDelete" textlink="">
        <xdr:nvSpPr>
          <xdr:cNvPr id="35" name="직사각형 1">
            <a:extLst>
              <a:ext uri="{FF2B5EF4-FFF2-40B4-BE49-F238E27FC236}">
                <a16:creationId xmlns:a16="http://schemas.microsoft.com/office/drawing/2014/main" id="{DC07C074-B3B9-30E0-0C53-145BB1605E94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ItemDelete">
        <xdr:nvPicPr>
          <xdr:cNvPr id="36" name="Graphic 27" descr="Garbage">
            <a:extLst>
              <a:ext uri="{FF2B5EF4-FFF2-40B4-BE49-F238E27FC236}">
                <a16:creationId xmlns:a16="http://schemas.microsoft.com/office/drawing/2014/main" id="{C1747023-0FAB-F836-1408-323879FFDC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11</xdr:row>
      <xdr:rowOff>0</xdr:rowOff>
    </xdr:to>
    <xdr:sp macro="[1]!vatopen" textlink="">
      <xdr:nvSpPr>
        <xdr:cNvPr id="37" name="직사각형 36">
          <a:extLst>
            <a:ext uri="{FF2B5EF4-FFF2-40B4-BE49-F238E27FC236}">
              <a16:creationId xmlns:a16="http://schemas.microsoft.com/office/drawing/2014/main" id="{9C1A4B44-2CA7-45D5-A480-9C76EB36810F}"/>
            </a:ext>
          </a:extLst>
        </xdr:cNvPr>
        <xdr:cNvSpPr/>
      </xdr:nvSpPr>
      <xdr:spPr>
        <a:xfrm>
          <a:off x="3590925" y="2533650"/>
          <a:ext cx="252412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8</xdr:col>
      <xdr:colOff>202967</xdr:colOff>
      <xdr:row>8</xdr:row>
      <xdr:rowOff>57657</xdr:rowOff>
    </xdr:from>
    <xdr:to>
      <xdr:col>8</xdr:col>
      <xdr:colOff>393226</xdr:colOff>
      <xdr:row>9</xdr:row>
      <xdr:rowOff>13118</xdr:rowOff>
    </xdr:to>
    <xdr:grpSp>
      <xdr:nvGrpSpPr>
        <xdr:cNvPr id="38" name="Group 25">
          <a:extLst>
            <a:ext uri="{FF2B5EF4-FFF2-40B4-BE49-F238E27FC236}">
              <a16:creationId xmlns:a16="http://schemas.microsoft.com/office/drawing/2014/main" id="{4B5C8CAE-23FF-47F4-928E-826B3C22B2E1}"/>
            </a:ext>
          </a:extLst>
        </xdr:cNvPr>
        <xdr:cNvGrpSpPr/>
      </xdr:nvGrpSpPr>
      <xdr:grpSpPr>
        <a:xfrm>
          <a:off x="7994417" y="2134107"/>
          <a:ext cx="190259" cy="184061"/>
          <a:chOff x="2710677" y="1097978"/>
          <a:chExt cx="190259" cy="191184"/>
        </a:xfrm>
      </xdr:grpSpPr>
      <xdr:sp macro="[1]!Clearorderlist" textlink="">
        <xdr:nvSpPr>
          <xdr:cNvPr id="39" name="직사각형 1">
            <a:extLst>
              <a:ext uri="{FF2B5EF4-FFF2-40B4-BE49-F238E27FC236}">
                <a16:creationId xmlns:a16="http://schemas.microsoft.com/office/drawing/2014/main" id="{3D120FC7-528B-E507-B386-3533B99B6B10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Clearorderlist">
        <xdr:nvPicPr>
          <xdr:cNvPr id="40" name="Graphic 27" descr="Garbage">
            <a:extLst>
              <a:ext uri="{FF2B5EF4-FFF2-40B4-BE49-F238E27FC236}">
                <a16:creationId xmlns:a16="http://schemas.microsoft.com/office/drawing/2014/main" id="{2666803D-EE06-84ED-165E-B365825C6F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81997</xdr:colOff>
      <xdr:row>0</xdr:row>
      <xdr:rowOff>92351</xdr:rowOff>
    </xdr:from>
    <xdr:to>
      <xdr:col>1</xdr:col>
      <xdr:colOff>782457</xdr:colOff>
      <xdr:row>1</xdr:row>
      <xdr:rowOff>185851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DF7DA626-8854-42F6-A9F0-F19DB0E52F6B}"/>
            </a:ext>
          </a:extLst>
        </xdr:cNvPr>
        <xdr:cNvGrpSpPr/>
      </xdr:nvGrpSpPr>
      <xdr:grpSpPr>
        <a:xfrm>
          <a:off x="81997" y="92351"/>
          <a:ext cx="948110" cy="322100"/>
          <a:chOff x="273325" y="82826"/>
          <a:chExt cx="951837" cy="325413"/>
        </a:xfrm>
      </xdr:grpSpPr>
      <xdr:pic>
        <xdr:nvPicPr>
          <xdr:cNvPr id="42" name="그림 41">
            <a:extLst>
              <a:ext uri="{FF2B5EF4-FFF2-40B4-BE49-F238E27FC236}">
                <a16:creationId xmlns:a16="http://schemas.microsoft.com/office/drawing/2014/main" id="{B0209441-EEEA-59FA-75B0-917FBD3030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3325" y="82826"/>
            <a:ext cx="323022" cy="323022"/>
          </a:xfrm>
          <a:prstGeom prst="rect">
            <a:avLst/>
          </a:prstGeom>
        </xdr:spPr>
      </xdr:pic>
      <xdr:sp macro="[1]!홈_이동" textlink="">
        <xdr:nvSpPr>
          <xdr:cNvPr id="43" name="TextBox 42">
            <a:extLst>
              <a:ext uri="{FF2B5EF4-FFF2-40B4-BE49-F238E27FC236}">
                <a16:creationId xmlns:a16="http://schemas.microsoft.com/office/drawing/2014/main" id="{51AA7EBB-A490-3165-D1DE-BBD299666640}"/>
              </a:ext>
            </a:extLst>
          </xdr:cNvPr>
          <xdr:cNvSpPr txBox="1"/>
        </xdr:nvSpPr>
        <xdr:spPr>
          <a:xfrm>
            <a:off x="588065" y="132522"/>
            <a:ext cx="63709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HY견고딕" panose="02030600000101010101" pitchFamily="18" charset="-127"/>
                <a:ea typeface="HY견고딕" panose="02030600000101010101" pitchFamily="18" charset="-127"/>
              </a:rPr>
              <a:t>HOME</a:t>
            </a:r>
            <a:endParaRPr lang="ko-KR" altLang="en-US" sz="1100">
              <a:latin typeface="HY견고딕" panose="02030600000101010101" pitchFamily="18" charset="-127"/>
              <a:ea typeface="HY견고딕" panose="02030600000101010101" pitchFamily="18" charset="-127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8.xlsm" TargetMode="External"/><Relationship Id="rId1" Type="http://schemas.openxmlformats.org/officeDocument/2006/relationships/externalLinkPath" Target="/work/&#47588;&#52636;&#44288;&#47532;_25052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All_Clear_order_list"/>
      <definedName name="Clearorderlist"/>
      <definedName name="Group12_Click"/>
      <definedName name="Insert_Inventory"/>
      <definedName name="Insert_Order"/>
      <definedName name="OpenfrmCustomer"/>
      <definedName name="OpenfrmCustomerSelect"/>
      <definedName name="OpenfrmOrderSelect"/>
      <definedName name="OpenfrmProduct"/>
      <definedName name="OrderCustomerDelete"/>
      <definedName name="OrderDate"/>
      <definedName name="OrderItemDelete"/>
      <definedName name="vatopen"/>
      <definedName name="인쇄"/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Users/User/AppData/Roaming/Microsoft/&#48120;&#47476;&#50724;&#53664;_250319_142233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1D94-C144-4062-9070-BC5399F7904E}">
  <sheetPr codeName="shtOrder_list"/>
  <dimension ref="A1:R35"/>
  <sheetViews>
    <sheetView tabSelected="1" zoomScaleNormal="100" workbookViewId="0">
      <selection activeCell="C11" sqref="C11"/>
    </sheetView>
  </sheetViews>
  <sheetFormatPr defaultColWidth="0" defaultRowHeight="18" customHeight="1" zeroHeight="1" x14ac:dyDescent="0.3"/>
  <cols>
    <col min="1" max="1" width="3.25" style="9" customWidth="1"/>
    <col min="2" max="2" width="12.125" style="10" customWidth="1"/>
    <col min="3" max="3" width="31.75" style="11" customWidth="1"/>
    <col min="4" max="4" width="14.625" style="4" customWidth="1"/>
    <col min="5" max="5" width="18.5" style="16" customWidth="1"/>
    <col min="6" max="6" width="8.75" style="4" customWidth="1"/>
    <col min="7" max="7" width="13.25" style="16" customWidth="1"/>
    <col min="8" max="8" width="13.375" style="4" hidden="1" customWidth="1"/>
    <col min="9" max="9" width="14.125" style="4" customWidth="1"/>
    <col min="10" max="10" width="14.125" style="4" bestFit="1" customWidth="1"/>
    <col min="11" max="11" width="2" style="4" hidden="1" customWidth="1"/>
    <col min="12" max="14" width="9.75" style="4" hidden="1" customWidth="1"/>
    <col min="15" max="15" width="20.625" style="4" hidden="1" customWidth="1"/>
    <col min="16" max="16384" width="8.75" style="8" hidden="1"/>
  </cols>
  <sheetData>
    <row r="1" spans="1:18" ht="18" customHeight="1" x14ac:dyDescent="0.3">
      <c r="A1" s="1"/>
      <c r="B1" s="2"/>
      <c r="C1" s="3"/>
      <c r="E1" s="5"/>
      <c r="F1" s="6"/>
      <c r="G1" s="5"/>
      <c r="H1" s="6"/>
      <c r="I1" s="6"/>
      <c r="J1" s="6"/>
      <c r="K1" s="7"/>
      <c r="L1" s="7"/>
      <c r="M1" s="7"/>
      <c r="N1" s="7"/>
      <c r="O1" s="6"/>
      <c r="P1" s="4"/>
    </row>
    <row r="2" spans="1:18" ht="25.5" customHeight="1" x14ac:dyDescent="0.3">
      <c r="E2" s="5"/>
      <c r="F2" s="6"/>
      <c r="G2" s="5"/>
      <c r="H2" s="6"/>
      <c r="I2" s="6"/>
      <c r="J2" s="6"/>
      <c r="K2" s="7"/>
      <c r="L2" s="7"/>
      <c r="M2" s="7"/>
      <c r="N2" s="7"/>
      <c r="O2" s="6"/>
      <c r="P2" s="4"/>
    </row>
    <row r="3" spans="1:18" ht="30.6" customHeight="1" x14ac:dyDescent="0.3">
      <c r="B3" s="12"/>
      <c r="C3" s="13"/>
      <c r="D3" s="14"/>
      <c r="E3" s="15"/>
      <c r="F3" s="6"/>
      <c r="H3" s="8"/>
      <c r="I3" s="17"/>
      <c r="J3" s="17"/>
      <c r="K3" s="7"/>
      <c r="L3" s="7"/>
      <c r="M3" s="7"/>
      <c r="N3" s="7"/>
      <c r="O3" s="6"/>
      <c r="P3" s="4"/>
    </row>
    <row r="4" spans="1:18" ht="18" customHeight="1" x14ac:dyDescent="0.3">
      <c r="A4" s="18"/>
      <c r="B4" s="19" t="s">
        <v>0</v>
      </c>
      <c r="C4" s="20"/>
      <c r="D4" s="21" t="s">
        <v>1</v>
      </c>
      <c r="E4" s="22"/>
      <c r="F4" s="23"/>
      <c r="H4" s="24"/>
      <c r="I4" s="21" t="s">
        <v>2</v>
      </c>
      <c r="J4" s="25">
        <f>J28</f>
        <v>1000000</v>
      </c>
      <c r="K4" s="26"/>
      <c r="L4" s="8"/>
      <c r="M4" s="8"/>
      <c r="N4" s="8"/>
      <c r="O4" s="8"/>
    </row>
    <row r="5" spans="1:18" ht="18" customHeight="1" x14ac:dyDescent="0.3">
      <c r="A5" s="18"/>
      <c r="B5" s="27" t="s">
        <v>3</v>
      </c>
      <c r="C5" s="28">
        <v>45804</v>
      </c>
      <c r="D5" s="27" t="s">
        <v>4</v>
      </c>
      <c r="E5" s="29"/>
      <c r="F5" s="23"/>
      <c r="H5" s="30"/>
      <c r="I5" s="31" t="s">
        <v>5</v>
      </c>
      <c r="J5" s="32">
        <v>2450000</v>
      </c>
      <c r="K5" s="26"/>
      <c r="L5" s="8"/>
      <c r="M5" s="8"/>
      <c r="N5" s="8"/>
      <c r="O5" s="8"/>
    </row>
    <row r="6" spans="1:18" ht="18" customHeight="1" x14ac:dyDescent="0.3">
      <c r="A6" s="18" t="s">
        <v>6</v>
      </c>
      <c r="B6" s="27" t="s">
        <v>0</v>
      </c>
      <c r="C6" s="33" t="s">
        <v>7</v>
      </c>
      <c r="D6" s="27" t="s">
        <v>8</v>
      </c>
      <c r="E6" s="34"/>
      <c r="F6" s="23"/>
      <c r="H6" s="30"/>
      <c r="I6" s="35" t="s">
        <v>9</v>
      </c>
      <c r="J6" s="36">
        <f>J4+J5</f>
        <v>3450000</v>
      </c>
      <c r="K6" s="26"/>
      <c r="L6" s="8"/>
      <c r="M6" s="8"/>
      <c r="N6" s="8"/>
      <c r="O6" s="8"/>
    </row>
    <row r="7" spans="1:18" ht="18" customHeight="1" x14ac:dyDescent="0.3">
      <c r="A7" s="37" t="s">
        <v>10</v>
      </c>
      <c r="B7" s="27" t="s">
        <v>11</v>
      </c>
      <c r="C7" s="33"/>
      <c r="D7" s="27" t="s">
        <v>12</v>
      </c>
      <c r="E7" s="38"/>
      <c r="F7" s="23"/>
      <c r="H7" s="8"/>
      <c r="I7" s="39"/>
      <c r="J7" s="39"/>
      <c r="K7" s="8"/>
      <c r="L7" s="8"/>
      <c r="M7" s="8"/>
      <c r="N7" s="8"/>
      <c r="O7" s="8"/>
    </row>
    <row r="8" spans="1:18" ht="18" customHeight="1" x14ac:dyDescent="0.3">
      <c r="A8" s="18">
        <v>39</v>
      </c>
      <c r="B8" s="27" t="s">
        <v>13</v>
      </c>
      <c r="C8" s="40" t="s">
        <v>14</v>
      </c>
      <c r="D8" s="27" t="s">
        <v>15</v>
      </c>
      <c r="E8" s="41"/>
      <c r="F8" s="23"/>
      <c r="H8" s="8"/>
      <c r="I8" s="8"/>
      <c r="J8" s="8"/>
      <c r="K8" s="8"/>
      <c r="L8" s="8"/>
      <c r="M8" s="8"/>
      <c r="N8" s="8"/>
      <c r="O8" s="8"/>
    </row>
    <row r="9" spans="1:18" ht="18" customHeight="1" x14ac:dyDescent="0.3">
      <c r="A9" s="42">
        <v>1</v>
      </c>
      <c r="B9" s="27" t="s">
        <v>16</v>
      </c>
      <c r="C9" s="40" t="s">
        <v>17</v>
      </c>
      <c r="D9" s="27" t="s">
        <v>18</v>
      </c>
      <c r="E9" s="38"/>
      <c r="F9" s="23"/>
      <c r="H9" s="8"/>
      <c r="I9" s="8"/>
      <c r="J9" s="8"/>
      <c r="K9" s="8"/>
      <c r="L9" s="8"/>
      <c r="M9" s="8"/>
      <c r="N9" s="8"/>
      <c r="O9" s="8"/>
    </row>
    <row r="10" spans="1:18" ht="18" customHeight="1" x14ac:dyDescent="0.3">
      <c r="A10" s="18"/>
      <c r="B10" s="27" t="s">
        <v>19</v>
      </c>
      <c r="C10" s="40" t="s">
        <v>20</v>
      </c>
      <c r="D10" s="27" t="s">
        <v>21</v>
      </c>
      <c r="E10" s="43"/>
      <c r="F10" s="23"/>
      <c r="H10" s="8"/>
      <c r="I10" s="8"/>
      <c r="J10" s="8"/>
      <c r="K10" s="8"/>
      <c r="L10" s="8"/>
      <c r="M10" s="8"/>
      <c r="N10" s="8"/>
      <c r="O10" s="8"/>
    </row>
    <row r="11" spans="1:18" ht="18" customHeight="1" x14ac:dyDescent="0.3">
      <c r="A11" s="18"/>
      <c r="B11" s="27" t="s">
        <v>22</v>
      </c>
      <c r="C11" s="40"/>
      <c r="D11" s="27" t="s">
        <v>23</v>
      </c>
      <c r="E11" s="43"/>
      <c r="F11" s="23"/>
      <c r="H11" s="8"/>
      <c r="I11" s="8"/>
      <c r="J11" s="8"/>
      <c r="K11" s="8"/>
      <c r="L11" s="8"/>
      <c r="M11" s="8"/>
      <c r="N11" s="8"/>
      <c r="O11" s="8"/>
    </row>
    <row r="12" spans="1:18" ht="18" customHeight="1" x14ac:dyDescent="0.3">
      <c r="A12" s="18"/>
      <c r="B12" s="44" t="s">
        <v>24</v>
      </c>
      <c r="C12" s="45"/>
      <c r="D12" s="27" t="s">
        <v>25</v>
      </c>
      <c r="E12" s="41">
        <f>(E8*E9)+E11</f>
        <v>0</v>
      </c>
      <c r="F12" s="23"/>
      <c r="H12" s="8"/>
      <c r="I12" s="8"/>
      <c r="J12" s="8"/>
      <c r="K12" s="8"/>
      <c r="L12" s="8"/>
      <c r="M12" s="8"/>
      <c r="N12" s="8"/>
      <c r="O12" s="8"/>
    </row>
    <row r="13" spans="1:18" ht="18" customHeight="1" x14ac:dyDescent="0.3">
      <c r="B13" s="39"/>
      <c r="C13" s="46"/>
      <c r="D13" s="44" t="s">
        <v>26</v>
      </c>
      <c r="E13" s="47"/>
      <c r="F13" s="23"/>
      <c r="H13" s="8"/>
      <c r="I13" s="8"/>
      <c r="J13" s="8"/>
      <c r="K13" s="8"/>
      <c r="L13" s="8"/>
      <c r="M13" s="8"/>
      <c r="N13" s="8"/>
      <c r="O13" s="8"/>
    </row>
    <row r="14" spans="1:18" s="53" customFormat="1" ht="18" customHeight="1" x14ac:dyDescent="0.3">
      <c r="A14" s="9"/>
      <c r="B14" s="48"/>
      <c r="C14" s="48"/>
      <c r="D14" s="49"/>
      <c r="E14" s="50"/>
      <c r="F14" s="51"/>
      <c r="G14" s="52"/>
      <c r="H14" s="48"/>
      <c r="I14" s="48"/>
      <c r="J14" s="48"/>
      <c r="K14" s="8"/>
      <c r="L14" s="8"/>
      <c r="M14" s="8"/>
      <c r="N14" s="8"/>
      <c r="O14" s="8"/>
    </row>
    <row r="15" spans="1:18" s="53" customFormat="1" ht="18" customHeight="1" x14ac:dyDescent="0.3">
      <c r="A15" s="54" t="s">
        <v>27</v>
      </c>
      <c r="B15" s="55" t="s">
        <v>3</v>
      </c>
      <c r="C15" s="56" t="s">
        <v>4</v>
      </c>
      <c r="D15" s="56" t="s">
        <v>8</v>
      </c>
      <c r="E15" s="56" t="s">
        <v>12</v>
      </c>
      <c r="F15" s="57" t="s">
        <v>18</v>
      </c>
      <c r="G15" s="57" t="s">
        <v>15</v>
      </c>
      <c r="H15" s="57" t="s">
        <v>21</v>
      </c>
      <c r="I15" s="57" t="s">
        <v>28</v>
      </c>
      <c r="J15" s="58" t="s">
        <v>25</v>
      </c>
      <c r="K15" s="26"/>
      <c r="L15" s="8"/>
      <c r="M15" s="8"/>
      <c r="N15" s="8"/>
      <c r="O15" s="8"/>
    </row>
    <row r="16" spans="1:18" s="53" customFormat="1" ht="18" customHeight="1" x14ac:dyDescent="0.3">
      <c r="A16" s="59">
        <v>1</v>
      </c>
      <c r="B16" s="60">
        <v>45804</v>
      </c>
      <c r="C16" s="61"/>
      <c r="D16" s="62" t="s">
        <v>29</v>
      </c>
      <c r="E16" s="63"/>
      <c r="F16" s="64">
        <v>1</v>
      </c>
      <c r="G16" s="65">
        <v>1000000</v>
      </c>
      <c r="H16" s="66"/>
      <c r="I16" s="67"/>
      <c r="J16" s="68">
        <v>1000000</v>
      </c>
      <c r="K16" s="26">
        <v>1000000</v>
      </c>
      <c r="L16" s="8"/>
      <c r="M16" s="8"/>
      <c r="N16" s="8"/>
      <c r="O16" s="8"/>
      <c r="P16" s="8"/>
      <c r="Q16" s="8"/>
      <c r="R16" s="8"/>
    </row>
    <row r="17" spans="1:18" s="53" customFormat="1" ht="18" customHeight="1" x14ac:dyDescent="0.3">
      <c r="A17" s="59"/>
      <c r="B17" s="60"/>
      <c r="C17" s="69"/>
      <c r="D17" s="62"/>
      <c r="E17" s="63"/>
      <c r="F17" s="66"/>
      <c r="G17" s="65"/>
      <c r="H17" s="66"/>
      <c r="I17" s="67"/>
      <c r="J17" s="65"/>
      <c r="K17" s="26"/>
      <c r="L17" s="8"/>
      <c r="M17" s="8"/>
      <c r="N17" s="8"/>
      <c r="O17" s="8"/>
      <c r="P17" s="8"/>
      <c r="Q17" s="8"/>
      <c r="R17" s="8"/>
    </row>
    <row r="18" spans="1:18" s="53" customFormat="1" ht="18" customHeight="1" x14ac:dyDescent="0.3">
      <c r="A18" s="59"/>
      <c r="B18" s="60"/>
      <c r="C18" s="70"/>
      <c r="D18" s="71"/>
      <c r="E18" s="72"/>
      <c r="F18" s="66"/>
      <c r="G18" s="73"/>
      <c r="H18" s="66"/>
      <c r="I18" s="67"/>
      <c r="J18" s="68"/>
      <c r="K18" s="26"/>
      <c r="L18" s="8"/>
      <c r="M18" s="8"/>
      <c r="N18" s="8"/>
      <c r="O18" s="8"/>
      <c r="P18" s="8"/>
      <c r="Q18" s="8"/>
      <c r="R18" s="8"/>
    </row>
    <row r="19" spans="1:18" s="53" customFormat="1" ht="18" customHeight="1" x14ac:dyDescent="0.3">
      <c r="A19" s="59"/>
      <c r="B19" s="60"/>
      <c r="C19" s="70"/>
      <c r="D19" s="71"/>
      <c r="E19" s="72"/>
      <c r="F19" s="66"/>
      <c r="G19" s="73"/>
      <c r="H19" s="66"/>
      <c r="I19" s="67"/>
      <c r="J19" s="68"/>
      <c r="K19" s="26"/>
      <c r="L19" s="8"/>
      <c r="M19" s="8"/>
      <c r="N19" s="8"/>
      <c r="O19" s="8"/>
      <c r="P19" s="8"/>
      <c r="Q19" s="8"/>
      <c r="R19" s="8"/>
    </row>
    <row r="20" spans="1:18" s="53" customFormat="1" ht="18" customHeight="1" x14ac:dyDescent="0.3">
      <c r="A20" s="59"/>
      <c r="B20" s="60"/>
      <c r="C20" s="70"/>
      <c r="D20" s="71"/>
      <c r="E20" s="72"/>
      <c r="F20" s="66"/>
      <c r="G20" s="73"/>
      <c r="H20" s="66"/>
      <c r="I20" s="67"/>
      <c r="J20" s="68"/>
      <c r="K20" s="26"/>
      <c r="L20" s="8"/>
      <c r="M20" s="8"/>
      <c r="N20" s="8"/>
      <c r="O20" s="8"/>
      <c r="P20" s="8"/>
      <c r="Q20" s="8"/>
      <c r="R20" s="8"/>
    </row>
    <row r="21" spans="1:18" s="53" customFormat="1" ht="18" customHeight="1" x14ac:dyDescent="0.3">
      <c r="A21" s="59"/>
      <c r="B21" s="60"/>
      <c r="C21" s="70"/>
      <c r="D21" s="71"/>
      <c r="E21" s="72"/>
      <c r="F21" s="66"/>
      <c r="G21" s="73"/>
      <c r="H21" s="66"/>
      <c r="I21" s="67"/>
      <c r="J21" s="68"/>
      <c r="K21" s="26"/>
      <c r="L21" s="8"/>
      <c r="M21" s="8"/>
      <c r="N21" s="8"/>
      <c r="O21" s="8"/>
      <c r="P21" s="8"/>
      <c r="Q21" s="8"/>
      <c r="R21" s="8"/>
    </row>
    <row r="22" spans="1:18" s="53" customFormat="1" ht="18" customHeight="1" x14ac:dyDescent="0.3">
      <c r="A22" s="59"/>
      <c r="B22" s="60"/>
      <c r="C22" s="70"/>
      <c r="D22" s="71"/>
      <c r="E22" s="72"/>
      <c r="F22" s="66"/>
      <c r="G22" s="73"/>
      <c r="H22" s="66"/>
      <c r="I22" s="67"/>
      <c r="J22" s="68"/>
      <c r="K22" s="26"/>
      <c r="L22" s="8"/>
      <c r="M22" s="8"/>
      <c r="N22" s="8"/>
      <c r="O22" s="8"/>
      <c r="P22" s="8"/>
      <c r="Q22" s="8"/>
      <c r="R22" s="8"/>
    </row>
    <row r="23" spans="1:18" s="53" customFormat="1" ht="18" customHeight="1" x14ac:dyDescent="0.3">
      <c r="A23" s="59"/>
      <c r="B23" s="60"/>
      <c r="C23" s="70"/>
      <c r="D23" s="70"/>
      <c r="E23" s="72"/>
      <c r="F23" s="66"/>
      <c r="G23" s="73"/>
      <c r="H23" s="66"/>
      <c r="I23" s="67"/>
      <c r="J23" s="74"/>
      <c r="K23" s="26"/>
      <c r="L23" s="8"/>
      <c r="M23" s="8"/>
      <c r="N23" s="8"/>
      <c r="O23" s="8"/>
      <c r="P23" s="8"/>
      <c r="Q23" s="8"/>
      <c r="R23" s="8"/>
    </row>
    <row r="24" spans="1:18" ht="18" customHeight="1" x14ac:dyDescent="0.3">
      <c r="A24" s="59"/>
      <c r="B24" s="60"/>
      <c r="C24" s="75"/>
      <c r="D24" s="69"/>
      <c r="E24" s="72"/>
      <c r="F24" s="66"/>
      <c r="G24" s="73"/>
      <c r="H24" s="65"/>
      <c r="I24" s="76"/>
      <c r="J24" s="68"/>
      <c r="K24" s="26"/>
      <c r="L24" s="8"/>
      <c r="M24" s="8"/>
      <c r="N24" s="8"/>
      <c r="O24" s="8"/>
    </row>
    <row r="25" spans="1:18" ht="18" customHeight="1" x14ac:dyDescent="0.3">
      <c r="A25" s="59"/>
      <c r="B25" s="60"/>
      <c r="C25" s="75"/>
      <c r="D25" s="69"/>
      <c r="E25" s="72"/>
      <c r="F25" s="66"/>
      <c r="G25" s="73"/>
      <c r="H25" s="65"/>
      <c r="I25" s="76"/>
      <c r="J25" s="68"/>
      <c r="K25" s="26"/>
      <c r="L25" s="8"/>
      <c r="M25" s="8"/>
      <c r="N25" s="8"/>
      <c r="O25" s="8"/>
    </row>
    <row r="26" spans="1:18" ht="18" customHeight="1" x14ac:dyDescent="0.3">
      <c r="A26" s="59"/>
      <c r="B26" s="60"/>
      <c r="C26" s="75"/>
      <c r="D26" s="69"/>
      <c r="E26" s="72"/>
      <c r="F26" s="66"/>
      <c r="G26" s="73"/>
      <c r="H26" s="65"/>
      <c r="I26" s="76"/>
      <c r="J26" s="68"/>
      <c r="K26" s="26"/>
      <c r="L26" s="8"/>
      <c r="M26" s="8"/>
      <c r="N26" s="8"/>
      <c r="O26" s="8"/>
    </row>
    <row r="27" spans="1:18" ht="18" customHeight="1" x14ac:dyDescent="0.3">
      <c r="A27" s="59"/>
      <c r="B27" s="77"/>
      <c r="C27" s="78"/>
      <c r="D27" s="79"/>
      <c r="E27" s="80"/>
      <c r="F27" s="81"/>
      <c r="G27" s="82"/>
      <c r="H27" s="83"/>
      <c r="I27" s="84"/>
      <c r="J27" s="85"/>
      <c r="K27" s="26"/>
      <c r="L27" s="8"/>
      <c r="M27" s="8"/>
      <c r="N27" s="8"/>
      <c r="O27" s="8"/>
    </row>
    <row r="28" spans="1:18" ht="18" customHeight="1" x14ac:dyDescent="0.3">
      <c r="A28" s="18"/>
      <c r="B28" s="86" t="s">
        <v>30</v>
      </c>
      <c r="C28" s="87"/>
      <c r="D28" s="87"/>
      <c r="E28" s="88"/>
      <c r="F28" s="87"/>
      <c r="G28" s="87"/>
      <c r="H28" s="89">
        <f>SUM(H16:H27)</f>
        <v>0</v>
      </c>
      <c r="I28" s="89">
        <f>SUM(I16:I27)</f>
        <v>0</v>
      </c>
      <c r="J28" s="90">
        <f>SUM(J16:J27)</f>
        <v>1000000</v>
      </c>
      <c r="K28" s="26"/>
      <c r="L28" s="8"/>
      <c r="M28" s="8"/>
      <c r="N28" s="8"/>
      <c r="O28" s="8"/>
    </row>
    <row r="29" spans="1:18" ht="18" hidden="1" customHeight="1" x14ac:dyDescent="0.3">
      <c r="A29" s="10"/>
      <c r="B29" s="91"/>
      <c r="C29" s="91"/>
      <c r="D29" s="91"/>
      <c r="E29" s="92"/>
      <c r="F29" s="93"/>
      <c r="G29" s="92"/>
      <c r="H29" s="91"/>
      <c r="I29" s="91"/>
      <c r="J29" s="91"/>
      <c r="K29" s="8"/>
      <c r="L29" s="8"/>
      <c r="M29" s="8"/>
      <c r="N29" s="8"/>
      <c r="O29" s="8"/>
    </row>
    <row r="30" spans="1:18" ht="18" hidden="1" customHeight="1" x14ac:dyDescent="0.3">
      <c r="A30" s="10"/>
      <c r="C30" s="10"/>
      <c r="D30" s="10"/>
      <c r="H30" s="10"/>
      <c r="I30" s="10"/>
      <c r="J30" s="10"/>
      <c r="K30" s="8"/>
      <c r="L30" s="8"/>
      <c r="M30" s="8"/>
      <c r="N30" s="8"/>
      <c r="O30" s="8"/>
    </row>
    <row r="31" spans="1:18" ht="18" hidden="1" customHeight="1" x14ac:dyDescent="0.3">
      <c r="A31" s="10"/>
      <c r="C31" s="10"/>
      <c r="D31" s="10"/>
      <c r="H31" s="10"/>
      <c r="I31" s="10"/>
      <c r="J31" s="10"/>
    </row>
    <row r="32" spans="1:18" ht="18" hidden="1" customHeight="1" x14ac:dyDescent="0.3">
      <c r="A32" s="10"/>
      <c r="C32" s="10"/>
      <c r="D32" s="10"/>
      <c r="H32" s="10"/>
      <c r="I32" s="10"/>
      <c r="J32" s="10"/>
    </row>
    <row r="33" spans="1:10" ht="18" hidden="1" customHeight="1" x14ac:dyDescent="0.3">
      <c r="A33" s="10"/>
      <c r="C33" s="10"/>
      <c r="D33" s="10"/>
      <c r="H33" s="10"/>
      <c r="I33" s="10"/>
      <c r="J33" s="10"/>
    </row>
    <row r="34" spans="1:10" ht="18" hidden="1" customHeight="1" x14ac:dyDescent="0.3">
      <c r="A34" s="10"/>
      <c r="C34" s="10"/>
      <c r="D34" s="10"/>
      <c r="H34" s="10"/>
      <c r="I34" s="10"/>
      <c r="J34" s="10"/>
    </row>
    <row r="35" spans="1:10" ht="18" hidden="1" customHeight="1" x14ac:dyDescent="0.3">
      <c r="A35" s="10"/>
      <c r="C35" s="10"/>
      <c r="D35" s="10"/>
      <c r="H35" s="10"/>
      <c r="I35" s="10"/>
      <c r="J35" s="10"/>
    </row>
  </sheetData>
  <mergeCells count="2">
    <mergeCell ref="B4:C4"/>
    <mergeCell ref="B28:G28"/>
  </mergeCells>
  <phoneticPr fontId="3" type="noConversion"/>
  <hyperlinks>
    <hyperlink ref="A7" r:id="rId1" tooltip="주문내역서 위치" display="링크" xr:uid="{4D6C38FD-0916-40F4-A2B8-6C1666965056}"/>
  </hyperlinks>
  <pageMargins left="0.7" right="0.7" top="0.75" bottom="0.75" header="0.3" footer="0.3"/>
  <pageSetup paperSize="9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2025-05-28T06:42:41Z</dcterms:created>
  <dcterms:modified xsi:type="dcterms:W3CDTF">2025-05-28T06:42:42Z</dcterms:modified>
</cp:coreProperties>
</file>