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36916A91-23AD-4EDD-94C1-0B5D09C91AE6}" xr6:coauthVersionLast="47" xr6:coauthVersionMax="47" xr10:uidLastSave="{00000000-0000-0000-0000-000000000000}"/>
  <bookViews>
    <workbookView xWindow="-120" yWindow="-120" windowWidth="29040" windowHeight="15840" xr2:uid="{11987490-0E2E-4971-B720-8E3ABE81E63C}"/>
  </bookViews>
  <sheets>
    <sheet name="거래명세서" sheetId="1" r:id="rId1"/>
  </sheets>
  <externalReferences>
    <externalReference r:id="rId2"/>
  </externalReference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T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Q21" i="1"/>
  <c r="Q44" i="1" s="1"/>
  <c r="L21" i="1"/>
  <c r="T20" i="1"/>
  <c r="F21" i="1" s="1"/>
  <c r="F44" i="1" s="1"/>
  <c r="Q20" i="1"/>
  <c r="Q43" i="1" s="1"/>
  <c r="O20" i="1"/>
  <c r="J20" i="1"/>
  <c r="J43" i="1" s="1"/>
</calcChain>
</file>

<file path=xl/sharedStrings.xml><?xml version="1.0" encoding="utf-8"?>
<sst xmlns="http://schemas.openxmlformats.org/spreadsheetml/2006/main" count="74" uniqueCount="37">
  <si>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</si>
  <si>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</si>
  <si>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</si>
  <si>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</si>
  <si>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</si>
  <si>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</si>
  <si>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</si>
  <si>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</si>
  <si>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제이오토(대구)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</si>
  <si>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</si>
  <si>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</si>
  <si>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</si>
  <si>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</si>
  <si>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</si>
  <si>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</si>
  <si>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</si>
  <si>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서구 가르뱅이로 53</t>
    <phoneticPr fontId="2" type="noConversion"/>
  </si>
  <si>
    <t>대구 달서구 용산로 28(본리동)</t>
    <phoneticPr fontId="2" type="noConversion"/>
  </si>
  <si>
    <t>전화</t>
    <phoneticPr fontId="2" type="noConversion"/>
  </si>
  <si>
    <t>010-5102-8176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</si>
  <si>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</si>
  <si>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</si>
  <si>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</si>
  <si>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</si>
  <si>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</si>
  <si>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</si>
  <si>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</si>
  <si>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</si>
  <si>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</si>
  <si>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0CK_USED_GEAR_BOX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</si>
  <si>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</si>
  <si>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</si>
  <si>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</si>
  <si>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</si>
  <si>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</si>
  <si>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매드모터스(광주)_250617_101014.xlsx</t>
    <phoneticPr fontId="2" type="noConversion"/>
  </si>
  <si>
    <t>카카오뱅크 3333181865047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</si>
</sst>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6" fillId="0" borderId="42" xfId="0" applyNumberFormat="1" applyFont="1" applyBorder="1" applyAlignment="1">
      <alignment vertical="top" wrapText="1"/>
    </xf>
    <xf numFmtId="177" fontId="6" fillId="0" borderId="40" xfId="0" applyNumberFormat="1" applyFont="1" applyBorder="1" applyAlignment="1">
      <alignment vertical="top" wrapText="1"/>
    </xf>
    <xf numFmtId="177" fontId="6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6" fillId="0" borderId="46" xfId="0" applyNumberFormat="1" applyFont="1" applyBorder="1" applyAlignment="1">
      <alignment vertical="top" wrapText="1"/>
    </xf>
    <xf numFmtId="177" fontId="6" fillId="0" borderId="0" xfId="0" applyNumberFormat="1" applyFont="1" applyAlignment="1">
      <alignment vertical="top" wrapText="1"/>
    </xf>
    <xf numFmtId="177" fontId="6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6" fillId="0" borderId="51" xfId="0" applyNumberFormat="1" applyFont="1" applyBorder="1" applyAlignment="1">
      <alignment vertical="top" wrapText="1"/>
    </xf>
    <xf numFmtId="177" fontId="6" fillId="0" borderId="49" xfId="0" applyNumberFormat="1" applyFont="1" applyBorder="1" applyAlignment="1">
      <alignment vertical="top" wrapText="1"/>
    </xf>
    <xf numFmtId="177" fontId="6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6" fillId="0" borderId="56" xfId="0" applyNumberFormat="1" applyFont="1" applyBorder="1" applyAlignment="1">
      <alignment horizontal="center" vertical="center"/>
    </xf>
    <xf numFmtId="14" fontId="6" fillId="0" borderId="54" xfId="0" applyNumberFormat="1" applyFont="1" applyBorder="1" applyAlignment="1">
      <alignment horizontal="center" vertical="center"/>
    </xf>
    <xf numFmtId="14" fontId="6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39A88CF6-9544-41AA-86C2-D19F2254229D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37436F37-1095-4ACC-ACF9-A463C89625D6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C80CE221-05AA-4DA8-A478-1631E0EFC3BA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17.xlsm" TargetMode="External"/><Relationship Id="rId1" Type="http://schemas.openxmlformats.org/officeDocument/2006/relationships/externalLinkPath" Target="/work/&#47588;&#52636;&#44288;&#47532;_25061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거래명세서"/>
      <sheetName val="주문data"/>
      <sheetName val="주문"/>
      <sheetName val="Login"/>
      <sheetName val="주문_리스트"/>
      <sheetName val="BTS_매출관리"/>
      <sheetName val="FastGarage"/>
      <sheetName val="FastGarage_매출관리"/>
      <sheetName val="식비구분"/>
      <sheetName val="거래명세서_NEW"/>
      <sheetName val="Sheet1"/>
      <sheetName val="거래내역서"/>
      <sheetName val="거래처"/>
      <sheetName val="Sheet2"/>
      <sheetName val="temp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7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0B13C-432B-40DA-BA3F-5D0E5F73C938}">
  <sheetPr codeName="shtOrder_print1"/>
  <dimension ref="A1:U44"/>
  <sheetViews>
    <sheetView tabSelected="1" zoomScaleNormal="100" workbookViewId="0">
      <selection activeCell="AB28" sqref="AB28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45825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2500000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2500000</v>
      </c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31</v>
      </c>
      <c r="B20" s="38"/>
      <c r="C20" s="38"/>
      <c r="D20" s="38"/>
      <c r="E20" s="38"/>
      <c r="F20" s="93">
        <v>3730000</v>
      </c>
      <c r="G20" s="93"/>
      <c r="H20" s="93"/>
      <c r="I20" s="94"/>
      <c r="J20" s="95">
        <f>SUM(J8:N19)</f>
        <v>2500000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2500000</v>
      </c>
      <c r="U20" s="100"/>
    </row>
    <row r="21" spans="1:21" ht="17.25" thickBot="1" x14ac:dyDescent="0.35">
      <c r="A21" s="101" t="s">
        <v>32</v>
      </c>
      <c r="B21" s="102"/>
      <c r="C21" s="102"/>
      <c r="D21" s="102"/>
      <c r="E21" s="102"/>
      <c r="F21" s="103">
        <f>F20+T20+Q20</f>
        <v>6230000</v>
      </c>
      <c r="G21" s="103"/>
      <c r="H21" s="103"/>
      <c r="I21" s="104"/>
      <c r="J21" s="105" t="s">
        <v>33</v>
      </c>
      <c r="K21" s="102"/>
      <c r="L21" s="106" t="str">
        <f>T4</f>
        <v>장효주</v>
      </c>
      <c r="M21" s="106"/>
      <c r="N21" s="106"/>
      <c r="O21" s="105" t="s">
        <v>34</v>
      </c>
      <c r="P21" s="102"/>
      <c r="Q21" s="106" t="str">
        <f>C3</f>
        <v>제이오토(대구)</v>
      </c>
      <c r="R21" s="106"/>
      <c r="S21" s="106"/>
      <c r="T21" s="106"/>
      <c r="U21" s="107"/>
    </row>
    <row r="22" spans="1:21" ht="9" customHeight="1" x14ac:dyDescent="0.3">
      <c r="A22" s="108" t="s">
        <v>35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/>
      <c r="T24" s="5"/>
      <c r="U24" s="6"/>
    </row>
    <row r="25" spans="1:21" x14ac:dyDescent="0.3">
      <c r="A25" s="7" t="s">
        <v>2</v>
      </c>
      <c r="B25" s="8"/>
      <c r="C25" s="9" t="s">
        <v>36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v>45804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제이오토(대구)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대구광역시 서구 가르뱅이로 53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010-5102-8176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0CK_USED_GEAR_BOX</v>
      </c>
      <c r="B31" s="111"/>
      <c r="C31" s="111"/>
      <c r="D31" s="111"/>
      <c r="E31" s="111"/>
      <c r="F31" s="111">
        <f>F8</f>
        <v>0</v>
      </c>
      <c r="G31" s="111"/>
      <c r="H31" s="111"/>
      <c r="I31" s="111"/>
      <c r="J31" s="112">
        <f>J8</f>
        <v>2500000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0</v>
      </c>
      <c r="R31" s="113"/>
      <c r="S31" s="113"/>
      <c r="T31" s="114">
        <f>T8</f>
        <v>2500000</v>
      </c>
      <c r="U31" s="115"/>
    </row>
    <row r="32" spans="1:21" ht="15" customHeight="1" x14ac:dyDescent="0.3">
      <c r="A32" s="116">
        <f t="shared" ref="A32:A38" si="0">A9</f>
        <v>0</v>
      </c>
      <c r="B32" s="117"/>
      <c r="C32" s="117"/>
      <c r="D32" s="117"/>
      <c r="E32" s="117"/>
      <c r="F32" s="117">
        <f t="shared" ref="F32:F38" si="1">F9</f>
        <v>0</v>
      </c>
      <c r="G32" s="117"/>
      <c r="H32" s="117"/>
      <c r="I32" s="117"/>
      <c r="J32" s="118">
        <f t="shared" ref="J32:J38" si="2">J9</f>
        <v>0</v>
      </c>
      <c r="K32" s="118"/>
      <c r="L32" s="118"/>
      <c r="M32" s="118"/>
      <c r="N32" s="118"/>
      <c r="O32" s="118">
        <f t="shared" ref="O32:O38" si="3">O9</f>
        <v>0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31</v>
      </c>
      <c r="B43" s="38"/>
      <c r="C43" s="38"/>
      <c r="D43" s="38"/>
      <c r="E43" s="38"/>
      <c r="F43" s="93">
        <f>F20</f>
        <v>3730000</v>
      </c>
      <c r="G43" s="93"/>
      <c r="H43" s="93"/>
      <c r="I43" s="94"/>
      <c r="J43" s="95">
        <f>J20</f>
        <v>2500000</v>
      </c>
      <c r="K43" s="96"/>
      <c r="L43" s="96"/>
      <c r="M43" s="96"/>
      <c r="N43" s="97"/>
      <c r="O43" s="128">
        <f>O20</f>
        <v>1</v>
      </c>
      <c r="P43" s="128"/>
      <c r="Q43" s="99">
        <f>Q20</f>
        <v>0</v>
      </c>
      <c r="R43" s="93"/>
      <c r="S43" s="93"/>
      <c r="T43" s="93">
        <f>T20</f>
        <v>2500000</v>
      </c>
      <c r="U43" s="100"/>
    </row>
    <row r="44" spans="1:21" ht="17.25" thickBot="1" x14ac:dyDescent="0.35">
      <c r="A44" s="101" t="s">
        <v>32</v>
      </c>
      <c r="B44" s="102"/>
      <c r="C44" s="102"/>
      <c r="D44" s="102"/>
      <c r="E44" s="102"/>
      <c r="F44" s="103">
        <f>F21</f>
        <v>6230000</v>
      </c>
      <c r="G44" s="103"/>
      <c r="H44" s="103"/>
      <c r="I44" s="104"/>
      <c r="J44" s="105" t="s">
        <v>33</v>
      </c>
      <c r="K44" s="102"/>
      <c r="L44" s="106" t="str">
        <f>T27</f>
        <v>장효주</v>
      </c>
      <c r="M44" s="106"/>
      <c r="N44" s="106"/>
      <c r="O44" s="105" t="s">
        <v>34</v>
      </c>
      <c r="P44" s="129"/>
      <c r="Q44" s="130" t="str">
        <f>Q21</f>
        <v>제이오토(대구)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2025-06-17T05:47:42Z</dcterms:created>
  <dcterms:modified xsi:type="dcterms:W3CDTF">2025-06-17T05:47:42Z</dcterms:modified>
</cp:coreProperties>
</file>