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591A2EF-555E-46BF-8990-F653880F2234}" xr6:coauthVersionLast="47" xr6:coauthVersionMax="47" xr10:uidLastSave="{00000000-0000-0000-0000-000000000000}"/>
  <bookViews>
    <workbookView xWindow="0" yWindow="0" windowWidth="28800" windowHeight="1560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거래처!$A$1:$I$244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주문_리스트!$A$1:$Q$4452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662" i="18" l="1"/>
  <c r="V3659" i="18" s="1"/>
  <c r="W3659" i="18" s="1"/>
  <c r="T3664" i="18"/>
  <c r="T3660" i="18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<sst xmlns="http://schemas.openxmlformats.org/spreadsheetml/2006/main" count="22429" uniqueCount="6062">
  <si>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</si>
  <si>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</si>
  <si>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</si>
  <si>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</si>
  <si>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</si>
  <si>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</si>
  <si>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</si>
  <si>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</si>
  <si>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</si>
  <si>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</si>
  <si>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</si>
  <si>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</si>
  <si>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</si>
  <si>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</si>
  <si>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</si>
  <si>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</si>
  <si>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</si>
  <si>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</si>
  <si>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</si>
  <si>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</si>
  <si>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</si>
  <si>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</si>
  <si>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</si>
  <si>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</si>
  <si>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</si>
  <si>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</si>
  <si>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</si>
  <si>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</si>
  <si>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</si>
  <si>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</si>
  <si>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</si>
  <si>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</si>
  <si>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</si>
  <si>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</si>
  <si>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</si>
  <si>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</si>
  <si>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</si>
  <si>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</si>
  <si>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</si>
  <si>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</si>
  <si>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</si>
  <si>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</si>
  <si>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</si>
  <si>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</si>
  <si>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</si>
  <si>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</si>
  <si>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</si>
  <si>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</si>
  <si>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</si>
  <si>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</si>
  <si>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</si>
  <si>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</si>
  <si>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</si>
  <si>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</si>
  <si>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</si>
  <si>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</si>
  <si>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</si>
  <si>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</si>
  <si>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</si>
  <si>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</si>
  <si>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</si>
  <si>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</si>
  <si>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</si>
  <si>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</si>
  <si>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</si>
  <si>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</si>
  <si>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</si>
  <si>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</si>
  <si>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</si>
  <si>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</si>
  <si>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</si>
  <si>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</si>
  <si>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</si>
  <si>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</si>
  <si>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</si>
  <si>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</si>
  <si>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</si>
  <si>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</si>
  <si>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</si>
  <si>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</si>
  <si>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</si>
  <si>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</si>
  <si>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</si>
  <si>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</si>
  <si>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</si>
  <si>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</si>
  <si>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</si>
  <si>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</si>
  <si>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</si>
  <si>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</si>
  <si>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</si>
  <si>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</si>
  <si>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</si>
  <si>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</si>
  <si>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</si>
  <si>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</si>
  <si>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</si>
  <si>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</si>
  <si>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</si>
  <si>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</si>
  <si>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</si>
  <si>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</si>
  <si>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</si>
  <si>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</si>
  <si>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</si>
  <si>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</si>
  <si>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</si>
  <si>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</si>
  <si>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</si>
  <si>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</si>
  <si>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</si>
  <si>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</si>
  <si>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</si>
  <si>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</si>
  <si>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</si>
  <si>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</si>
  <si>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</si>
  <si>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</si>
  <si>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</si>
  <si>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</si>
  <si>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</si>
  <si>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</si>
  <si>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</si>
  <si>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</si>
  <si>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</si>
  <si>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</si>
  <si>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</si>
  <si>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</si>
  <si>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</si>
  <si>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</si>
  <si>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</si>
  <si>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</si>
  <si>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</si>
  <si>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</si>
  <si>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</si>
  <si>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</si>
  <si>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</si>
  <si>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</si>
  <si>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</si>
  <si>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</si>
  <si>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</si>
  <si>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</si>
  <si>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</si>
  <si>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</si>
  <si>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</si>
  <si>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</si>
  <si>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</si>
  <si>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</si>
  <si>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</si>
  <si>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</si>
  <si>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</si>
  <si>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</si>
  <si>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</si>
  <si>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</si>
  <si>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</si>
  <si>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</si>
  <si>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</si>
  <si>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</si>
  <si>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</si>
  <si>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</si>
  <si>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</si>
  <si>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</si>
  <si>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</si>
  <si>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</si>
  <si>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</si>
  <si>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</si>
  <si>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</si>
  <si>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</si>
  <si>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</si>
  <si>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</si>
  <si>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</si>
  <si>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</si>
  <si>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</si>
  <si>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</si>
  <si>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</si>
  <si>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</si>
  <si>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</si>
  <si>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</si>
  <si>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</si>
  <si>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</si>
  <si>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</si>
  <si>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</si>
  <si>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</si>
  <si>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</si>
  <si>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</si>
  <si>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</si>
  <si>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</si>
  <si>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</si>
  <si>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</si>
  <si>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</si>
  <si>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</si>
  <si>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</si>
  <si>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</si>
  <si>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</si>
  <si>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</si>
  <si>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</si>
  <si>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</si>
  <si>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</si>
  <si>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</si>
  <si>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</si>
  <si>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</si>
  <si>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</si>
  <si>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</si>
  <si>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</si>
  <si>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</si>
  <si>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</si>
  <si>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</si>
  <si>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</si>
  <si>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</si>
  <si>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</si>
  <si>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</si>
  <si>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</si>
  <si>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</si>
  <si>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</si>
  <si>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</si>
  <si>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</si>
  <si>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</si>
  <si>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</si>
  <si>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</si>
  <si>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</si>
  <si>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</si>
  <si>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</si>
  <si>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</si>
  <si>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</si>
  <si>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</si>
  <si>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</si>
  <si>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</si>
  <si>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</si>
  <si>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</si>
  <si>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</si>
  <si>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</si>
  <si>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</si>
  <si>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</si>
  <si>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</si>
  <si>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</si>
  <si>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</si>
  <si>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</si>
  <si>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</si>
  <si>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</si>
  <si>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</si>
  <si>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</si>
  <si>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</si>
  <si>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</si>
  <si>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</si>
  <si>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</si>
  <si>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</si>
  <si>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</si>
  <si>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</si>
  <si>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</si>
  <si>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</si>
  <si>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</si>
  <si>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</si>
  <si>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</si>
  <si>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</si>
  <si>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</si>
  <si>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</si>
  <si>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</si>
  <si>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</si>
  <si>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</si>
  <si>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</si>
  <si>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</si>
  <si>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</si>
  <si>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</si>
  <si>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</si>
  <si>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</si>
  <si>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</si>
  <si>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</si>
  <si>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</si>
  <si>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</si>
  <si>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</si>
  <si>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</si>
  <si>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</si>
  <si>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</si>
  <si>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</si>
  <si>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</si>
  <si>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</si>
  <si>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</si>
  <si>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</si>
  <si>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</si>
  <si>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</si>
  <si>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</si>
  <si>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</si>
  <si>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</si>
  <si>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</si>
  <si>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</si>
  <si>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</si>
  <si>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</si>
  <si>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</si>
  <si>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</si>
  <si>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</si>
  <si>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</si>
  <si>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</si>
  <si>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</si>
  <si>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</si>
  <si>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</si>
  <si>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</si>
  <si>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</si>
  <si>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</si>
  <si>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</si>
  <si>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</si>
  <si>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</si>
  <si>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</si>
  <si>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</si>
  <si>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</si>
  <si>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</si>
  <si>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</si>
  <si>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</si>
  <si>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</si>
  <si>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</si>
  <si>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</si>
  <si>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</si>
  <si>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</si>
  <si>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</si>
  <si>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</si>
  <si>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</si>
  <si>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</si>
  <si>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</si>
  <si>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</si>
  <si>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</si>
  <si>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</si>
  <si>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</si>
  <si>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</si>
  <si>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</si>
  <si>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</si>
  <si>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</si>
  <si>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</si>
  <si>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</si>
  <si>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</si>
  <si>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</si>
  <si>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</si>
  <si>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</si>
  <si>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</si>
  <si>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</si>
  <si>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</si>
  <si>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</si>
  <si>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</si>
  <si>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</si>
  <si>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</si>
  <si>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</si>
  <si>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</si>
  <si>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</si>
  <si>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</si>
  <si>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</si>
  <si>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</si>
  <si>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</si>
  <si>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</si>
  <si>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</si>
  <si>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</si>
  <si>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</si>
  <si>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</si>
  <si>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</si>
  <si>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</si>
  <si>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</si>
  <si>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</si>
  <si>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</si>
  <si>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</si>
  <si>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</si>
  <si>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</si>
  <si>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</si>
  <si>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</si>
  <si>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</si>
  <si>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</si>
  <si>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</si>
  <si>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</si>
  <si>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</si>
  <si>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</si>
  <si>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</si>
  <si>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</si>
  <si>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</si>
  <si>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</si>
  <si>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</si>
  <si>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</si>
  <si>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</si>
  <si>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</si>
  <si>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</si>
  <si>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</si>
  <si>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</si>
  <si>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</si>
  <si>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</si>
  <si>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</si>
  <si>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</si>
  <si>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</si>
  <si>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</si>
  <si>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</si>
  <si>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</si>
  <si>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</si>
  <si>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</si>
  <si>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</si>
  <si>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</si>
  <si>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</si>
  <si>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</si>
  <si>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</si>
  <si>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</si>
  <si>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</si>
  <si>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</si>
  <si>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</si>
  <si>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</si>
  <si>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</si>
  <si>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</si>
  <si>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</si>
  <si>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</si>
  <si>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</si>
  <si>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</si>
  <si>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</si>
  <si>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</si>
  <si>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</si>
  <si>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</si>
  <si>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</si>
  <si>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</si>
  <si>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</si>
  <si>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</si>
  <si>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</si>
  <si>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</si>
  <si>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</si>
  <si>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</si>
  <si>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</si>
  <si>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</si>
  <si>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</si>
  <si>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</si>
  <si>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</si>
  <si>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</si>
  <si>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</si>
  <si>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</si>
  <si>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</si>
  <si>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</si>
  <si>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</si>
  <si>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</si>
  <si>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</si>
  <si>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</si>
  <si>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</si>
  <si>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</si>
  <si>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</si>
  <si>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</si>
  <si>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</si>
  <si>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</si>
  <si>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</si>
  <si>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</si>
  <si>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</si>
  <si>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</si>
  <si>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</si>
  <si>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</si>
  <si>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</si>
  <si>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</si>
  <si>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</si>
  <si>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</si>
  <si>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</si>
  <si>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</si>
  <si>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</si>
  <si>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</si>
  <si>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</si>
  <si>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</si>
  <si>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</si>
  <si>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</si>
  <si>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</si>
  <si>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</si>
  <si>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</si>
  <si>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</si>
  <si>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</si>
  <si>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</si>
  <si>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</si>
  <si>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</si>
  <si>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</si>
  <si>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</si>
  <si>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</si>
  <si>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</si>
  <si>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</si>
  <si>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</si>
  <si>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</si>
  <si>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</si>
  <si>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</si>
  <si>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</si>
  <si>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</si>
  <si>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</si>
  <si>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</si>
  <si>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</si>
  <si>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</si>
  <si>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</si>
  <si>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</si>
  <si>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</si>
  <si>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</si>
  <si>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</si>
  <si>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</si>
  <si>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</si>
  <si>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</si>
  <si>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</si>
  <si>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</si>
  <si>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</si>
  <si>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</si>
  <si>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</si>
  <si>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</si>
  <si>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</si>
  <si>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</si>
  <si>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</si>
  <si>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</si>
  <si>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</si>
  <si>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</si>
  <si>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</si>
  <si>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</si>
  <si>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</si>
  <si>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</si>
  <si>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</si>
  <si>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</si>
  <si>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</si>
  <si>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</si>
  <si>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</si>
  <si>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</si>
  <si>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</si>
  <si>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</si>
  <si>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</si>
  <si>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</si>
  <si>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</si>
  <si>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</si>
  <si>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</si>
  <si>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</si>
  <si>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</si>
  <si>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</si>
  <si>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</si>
  <si>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</si>
  <si>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</si>
  <si>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</si>
  <si>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</si>
  <si>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</si>
  <si>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</si>
  <si>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</si>
  <si>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</si>
  <si>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</si>
  <si>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</si>
  <si>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</si>
  <si>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</si>
  <si>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</si>
  <si>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</si>
  <si>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</si>
  <si>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</si>
  <si>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</si>
  <si>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</si>
  <si>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</si>
  <si>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</si>
  <si>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</si>
  <si>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</si>
  <si>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</si>
  <si>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</si>
  <si>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</si>
  <si>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</si>
  <si>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</si>
  <si>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</si>
  <si>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</si>
  <si>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</si>
  <si>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</si>
  <si>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</si>
  <si>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</si>
  <si>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</si>
  <si>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</si>
  <si>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</si>
  <si>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</si>
  <si>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</si>
  <si>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</si>
  <si>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</si>
  <si>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</si>
  <si>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</si>
  <si>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</si>
  <si>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</si>
  <si>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</si>
  <si>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</si>
  <si>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</si>
  <si>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</si>
  <si>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</si>
  <si>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</si>
  <si>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</si>
  <si>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</si>
  <si>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</si>
  <si>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</si>
  <si>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</si>
  <si>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</si>
  <si>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</si>
  <si>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</si>
  <si>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</si>
  <si>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</si>
  <si>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</si>
  <si>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</si>
  <si>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</si>
  <si>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</si>
  <si>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</si>
  <si>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</si>
  <si>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</si>
  <si>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</si>
  <si>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</si>
  <si>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</si>
  <si>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</si>
  <si>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</si>
  <si>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</si>
  <si>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</si>
  <si>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</si>
  <si>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</si>
  <si>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</si>
  <si>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</si>
  <si>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</si>
  <si>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</si>
  <si>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</si>
  <si>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</si>
  <si>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</si>
  <si>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</si>
  <si>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</si>
  <si>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</si>
  <si>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</si>
  <si>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</si>
  <si>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</si>
  <si>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</si>
  <si>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</si>
  <si>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</si>
  <si>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</si>
  <si>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</si>
  <si>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</si>
  <si>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</si>
  <si>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</si>
  <si>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</si>
  <si>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</si>
  <si>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</si>
  <si>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</si>
  <si>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</si>
  <si>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</si>
  <si>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</si>
  <si>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</si>
  <si>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</si>
  <si>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</si>
  <si>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</si>
  <si>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</si>
  <si>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</si>
  <si>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</si>
  <si>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</si>
  <si>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</si>
  <si>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</si>
  <si>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</si>
  <si>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</si>
  <si>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</si>
  <si>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</si>
  <si>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</si>
  <si>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</si>
  <si>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</si>
  <si>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</si>
  <si>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</si>
  <si>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</si>
  <si>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</si>
  <si>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</si>
  <si>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</si>
  <si>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</si>
  <si>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</si>
  <si>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</si>
  <si>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</si>
  <si>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</si>
  <si>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</si>
  <si>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</si>
  <si>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</si>
  <si>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</si>
  <si>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</si>
  <si>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</si>
  <si>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</si>
  <si>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</si>
  <si>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</si>
  <si>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</si>
  <si>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</si>
  <si>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</si>
  <si>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</si>
  <si>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</si>
  <si>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</si>
  <si>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</si>
  <si>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</si>
  <si>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</si>
  <si>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</si>
  <si>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</si>
  <si>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</si>
  <si>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</si>
  <si>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</si>
  <si>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</si>
  <si>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</si>
  <si>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</si>
  <si>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</si>
  <si>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</si>
  <si>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</si>
  <si>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</si>
  <si>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</si>
  <si>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</si>
  <si>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</si>
  <si>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</si>
  <si>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</si>
  <si>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</si>
  <si>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</si>
  <si>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</si>
  <si>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</si>
  <si>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</si>
  <si>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</si>
  <si>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</si>
  <si>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</si>
  <si>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</si>
  <si>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</si>
  <si>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</si>
  <si>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</si>
  <si>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</si>
  <si>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</si>
  <si>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</si>
  <si>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</si>
  <si>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</si>
  <si>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</si>
  <si>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</si>
  <si>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</si>
  <si>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</si>
  <si>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</si>
  <si>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</si>
  <si>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</si>
  <si>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</si>
  <si>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</si>
  <si>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</si>
  <si>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</si>
  <si>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</si>
  <si>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</si>
  <si>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</si>
  <si>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</si>
  <si>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</si>
  <si>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</si>
  <si>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</si>
  <si>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</si>
  <si>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</si>
  <si>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</si>
  <si>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</si>
  <si>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</si>
  <si>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</si>
  <si>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</si>
  <si>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</si>
  <si>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</si>
  <si>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</si>
  <si>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</si>
  <si>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</si>
  <si>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</si>
  <si>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</si>
  <si>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</si>
  <si>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</si>
  <si>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</si>
  <si>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</si>
  <si>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</si>
  <si>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</si>
  <si>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</si>
  <si>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</si>
  <si>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</si>
  <si>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</si>
  <si>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</si>
  <si>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</si>
  <si>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</si>
  <si>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</si>
  <si>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</si>
  <si>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</si>
  <si>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</si>
  <si>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</si>
  <si>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</si>
  <si>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</si>
  <si>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</si>
  <si>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</si>
  <si>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</si>
  <si>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</si>
  <si>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</si>
  <si>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</si>
  <si>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</si>
  <si>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</si>
  <si>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</si>
  <si>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</si>
  <si>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</si>
  <si>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</si>
  <si>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</si>
  <si>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</si>
  <si>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</si>
  <si>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</si>
  <si>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</si>
  <si>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</si>
  <si>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</si>
  <si>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</si>
  <si>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</si>
  <si>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</si>
  <si>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</si>
  <si>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</si>
  <si>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</si>
  <si>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</si>
  <si>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</si>
  <si>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</si>
  <si>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</si>
  <si>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</si>
  <si>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</si>
  <si>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</si>
  <si>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</si>
  <si>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</si>
  <si>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</si>
  <si>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</si>
  <si>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</si>
  <si>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</si>
  <si>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</si>
  <si>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</si>
  <si>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</si>
  <si>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</si>
  <si>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</si>
  <si>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</si>
  <si>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</si>
  <si>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</si>
  <si>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</si>
  <si>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</si>
  <si>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</si>
  <si>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</si>
  <si>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</si>
  <si>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</si>
  <si>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</si>
  <si>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</si>
  <si>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</si>
  <si>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</si>
  <si>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</si>
  <si>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</si>
  <si>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</si>
  <si>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</si>
  <si>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</si>
  <si>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</si>
  <si>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</si>
  <si>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</si>
  <si>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</si>
  <si>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</si>
  <si>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</si>
  <si>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</si>
  <si>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</si>
  <si>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</si>
  <si>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</si>
  <si>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</si>
  <si>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</si>
  <si>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</si>
  <si>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</si>
  <si>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</si>
  <si>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</si>
  <si>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</si>
  <si>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</si>
  <si>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</si>
  <si>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</si>
  <si>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</si>
  <si>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</si>
  <si>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</si>
  <si>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</si>
  <si>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</si>
  <si>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</si>
  <si>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</si>
  <si>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</si>
  <si>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</si>
  <si>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</si>
  <si>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</si>
  <si>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</si>
  <si>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</si>
  <si>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</si>
  <si>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</si>
  <si>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</si>
  <si>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</si>
  <si>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</si>
  <si>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</si>
  <si>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</si>
  <si>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</si>
  <si>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</si>
  <si>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</si>
  <si>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</si>
  <si>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</si>
  <si>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</si>
  <si>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</si>
  <si>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</si>
  <si>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</si>
  <si>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</si>
  <si>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</si>
  <si>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</si>
  <si>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</si>
  <si>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</si>
  <si>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</si>
  <si>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</si>
  <si>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</si>
  <si>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</si>
  <si>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</si>
  <si>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</si>
  <si>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</si>
  <si>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</si>
  <si>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</si>
  <si>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</si>
  <si>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</si>
  <si>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</si>
  <si>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</si>
  <si>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</si>
  <si>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</si>
  <si>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</si>
  <si>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</si>
  <si>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</si>
  <si>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</si>
  <si>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</si>
  <si>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</si>
  <si>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</si>
  <si>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</si>
  <si>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</si>
  <si>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</si>
  <si>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</si>
  <si>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</si>
  <si>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</si>
  <si>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</si>
  <si>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</si>
  <si>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</si>
  <si>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</si>
  <si>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</si>
  <si>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</si>
  <si>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</si>
  <si>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</si>
  <si>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</si>
  <si>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</si>
  <si>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</si>
  <si>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</si>
  <si>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</si>
  <si>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</si>
  <si>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</si>
  <si>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</si>
  <si>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</si>
  <si>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</si>
  <si>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</si>
  <si>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</si>
  <si>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</si>
  <si>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</si>
  <si>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</si>
  <si>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</si>
  <si>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</si>
  <si>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</si>
  <si>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</si>
  <si>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</si>
  <si>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</si>
  <si>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</si>
  <si>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</si>
  <si>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</si>
  <si>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</si>
  <si>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</si>
  <si>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</si>
  <si>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</si>
  <si>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</si>
  <si>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</si>
  <si>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</si>
  <si>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</si>
  <si>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</si>
  <si>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</si>
  <si>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</si>
  <si>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</si>
  <si>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</si>
  <si>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</si>
  <si>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</si>
  <si>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</si>
  <si>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</si>
  <si>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</si>
  <si>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</si>
  <si>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</si>
  <si>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</si>
  <si>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</si>
  <si>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</si>
  <si>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</si>
  <si>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</si>
  <si>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</si>
  <si>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</si>
  <si>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</si>
  <si>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</si>
  <si>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</si>
  <si>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</si>
  <si>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</si>
  <si>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</si>
  <si>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</si>
  <si>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</si>
  <si>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</si>
  <si>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</si>
  <si>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</si>
  <si>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</si>
  <si>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</si>
  <si>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</si>
  <si>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</si>
  <si>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</si>
  <si>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</si>
  <si>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</si>
  <si>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</si>
  <si>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</si>
  <si>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</si>
  <si>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</si>
  <si>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</si>
  <si>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</si>
  <si>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</si>
  <si>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</si>
  <si>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</si>
  <si>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</si>
  <si>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</si>
  <si>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</si>
  <si>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</si>
  <si>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</si>
  <si>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</si>
  <si>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</si>
  <si>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</si>
  <si>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</si>
  <si>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</si>
  <si>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</si>
  <si>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</si>
  <si>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</si>
  <si>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</si>
  <si>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</si>
  <si>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</si>
  <si>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</si>
  <si>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</si>
  <si>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</si>
  <si>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</si>
  <si>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</si>
  <si>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</si>
  <si>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</si>
  <si>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</si>
  <si>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</si>
  <si>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</si>
  <si>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</si>
  <si>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</si>
  <si>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</si>
  <si>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</si>
  <si>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</si>
  <si>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</si>
  <si>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</si>
  <si>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</si>
  <si>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</si>
  <si>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</si>
  <si>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</si>
  <si>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</si>
  <si>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</si>
  <si>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</si>
  <si>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</si>
  <si>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</si>
  <si>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</si>
  <si>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</si>
  <si>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</si>
  <si>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</si>
  <si>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</si>
  <si>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</si>
  <si>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</si>
  <si>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</si>
  <si>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</si>
  <si>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</si>
  <si>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</si>
  <si>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</si>
  <si>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</si>
  <si>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</si>
  <si>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</si>
  <si>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</si>
  <si>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</si>
  <si>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</si>
  <si>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</si>
  <si>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</si>
  <si>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</si>
  <si>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</si>
  <si>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</si>
  <si>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</si>
  <si>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</si>
  <si>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</si>
  <si>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</si>
  <si>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</si>
  <si>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</si>
  <si>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</si>
  <si>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</si>
  <si>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</si>
  <si>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</si>
  <si>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</si>
  <si>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</si>
  <si>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</si>
  <si>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</si>
  <si>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</si>
  <si>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</si>
  <si>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</si>
  <si>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</si>
  <si>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</si>
  <si>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</si>
  <si>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</si>
  <si>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</si>
  <si>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</si>
  <si>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</si>
  <si>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</si>
  <si>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</si>
  <si>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</si>
  <si>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</si>
  <si>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</si>
  <si>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</si>
  <si>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</si>
  <si>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</si>
  <si>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</si>
  <si>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</si>
  <si>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</si>
  <si>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</si>
  <si>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</si>
  <si>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</si>
  <si>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</si>
  <si>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</si>
  <si>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</si>
  <si>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</si>
  <si>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</si>
  <si>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</si>
  <si>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</si>
  <si>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</si>
  <si>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</si>
  <si>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</si>
  <si>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</si>
  <si>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</si>
  <si>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</si>
  <si>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</si>
  <si>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</si>
  <si>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</si>
  <si>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</si>
  <si>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</si>
  <si>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</si>
  <si>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</si>
  <si>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</si>
  <si>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</si>
  <si>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</si>
  <si>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</si>
  <si>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</si>
  <si>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</si>
  <si>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</si>
  <si>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</si>
  <si>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</si>
  <si>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</si>
  <si>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</si>
  <si>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</si>
  <si>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</si>
  <si>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</si>
  <si>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</si>
  <si>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</si>
  <si>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</si>
  <si>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</si>
  <si>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</si>
  <si>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</si>
  <si>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</si>
  <si>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</si>
  <si>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</si>
  <si>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</si>
  <si>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</si>
  <si>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</si>
  <si>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</si>
  <si>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</si>
  <si>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</si>
  <si>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</si>
  <si>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</si>
  <si>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</si>
  <si>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</si>
  <si>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</si>
  <si>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</si>
  <si>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</si>
  <si>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</si>
  <si>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</si>
  <si>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</si>
  <si>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</si>
  <si>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</si>
  <si>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</si>
  <si>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</si>
  <si>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</si>
  <si>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</si>
  <si>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</si>
  <si>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</si>
  <si>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</si>
  <si>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</si>
  <si>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</si>
  <si>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</si>
  <si>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</si>
  <si>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</si>
  <si>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</si>
  <si>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</si>
  <si>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</si>
  <si>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</si>
  <si>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</si>
  <si>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</si>
  <si>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</si>
  <si>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</si>
  <si>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</si>
  <si>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</si>
  <si>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</si>
  <si>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</si>
  <si>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</si>
  <si>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</si>
  <si>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</si>
  <si>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</si>
  <si>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</si>
  <si>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</si>
  <si>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</si>
  <si>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</si>
  <si>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</si>
  <si>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</si>
  <si>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</si>
  <si>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</si>
  <si>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</si>
  <si>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</si>
  <si>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</si>
  <si>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</si>
  <si>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</si>
  <si>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</si>
  <si>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</si>
  <si>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</si>
  <si>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</si>
  <si>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</si>
  <si>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</si>
  <si>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</si>
  <si>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</si>
  <si>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</si>
  <si>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</si>
  <si>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</si>
  <si>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</si>
  <si>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</si>
  <si>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</si>
  <si>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</si>
  <si>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</si>
  <si>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</si>
  <si>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</si>
  <si>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</si>
  <si>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</si>
  <si>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</si>
  <si>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</si>
  <si>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</si>
  <si>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</si>
  <si>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</si>
  <si>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</si>
  <si>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</si>
  <si>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</si>
  <si>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</si>
  <si>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</si>
  <si>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</si>
  <si>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</si>
  <si>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</si>
  <si>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</si>
  <si>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</si>
  <si>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</si>
  <si>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</si>
  <si>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</si>
  <si>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</si>
  <si>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</si>
  <si>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</si>
  <si>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</si>
  <si>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</si>
  <si>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</si>
  <si>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</si>
  <si>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</si>
  <si>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</si>
  <si>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</si>
  <si>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</si>
  <si>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</si>
  <si>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</si>
  <si>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</si>
  <si>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</si>
  <si>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</si>
  <si>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</si>
  <si>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</si>
  <si>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</si>
  <si>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</si>
  <si>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</si>
  <si>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</si>
  <si>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</si>
  <si>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</si>
  <si>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</si>
  <si>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</si>
  <si>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</si>
  <si>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</si>
  <si>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</si>
  <si>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</si>
  <si>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</si>
  <si>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</si>
  <si>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</si>
  <si>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</si>
  <si>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</si>
  <si>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</si>
  <si>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</si>
  <si>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</si>
  <si>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</si>
  <si>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</si>
  <si>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</si>
  <si>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</si>
  <si>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</si>
  <si>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</si>
  <si>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</si>
  <si>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</si>
  <si>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</si>
  <si>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</si>
  <si>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</si>
  <si>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</si>
  <si>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</si>
  <si>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</si>
  <si>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</si>
  <si>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</si>
  <si>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</si>
  <si>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</si>
  <si>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</si>
  <si>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</si>
  <si>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</si>
  <si>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</si>
  <si>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</si>
  <si>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</si>
  <si>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</si>
  <si>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</si>
  <si>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</si>
  <si>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</si>
  <si>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</si>
  <si>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</si>
  <si>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</si>
  <si>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</si>
  <si>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</si>
  <si>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</si>
  <si>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</si>
  <si>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</si>
  <si>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</si>
  <si>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</si>
  <si>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</si>
  <si>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</si>
  <si>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</si>
  <si>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</si>
  <si>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</si>
  <si>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</si>
  <si>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</si>
  <si>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</si>
  <si>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</si>
  <si>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</si>
  <si>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</si>
  <si>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</si>
  <si>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</si>
  <si>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</si>
  <si>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</si>
  <si>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</si>
  <si>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</si>
  <si>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</si>
  <si>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</si>
  <si>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</si>
  <si>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</si>
  <si>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</si>
  <si>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</si>
  <si>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</si>
  <si>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</si>
  <si>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</si>
  <si>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</si>
  <si>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</si>
  <si>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</si>
  <si>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</si>
  <si>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</si>
  <si>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</si>
  <si>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</si>
  <si>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</si>
  <si>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</si>
  <si>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</si>
  <si>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</si>
  <si>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</si>
  <si>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</si>
  <si>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</si>
  <si>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</si>
  <si>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</si>
  <si>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</si>
  <si>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</si>
  <si>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</si>
  <si>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</si>
  <si>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</si>
  <si>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</si>
  <si>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</si>
  <si>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</si>
  <si>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</si>
  <si>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</si>
  <si>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</si>
  <si>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</si>
  <si>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</si>
  <si>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</si>
  <si>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</si>
  <si>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</si>
  <si>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</si>
  <si>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</si>
  <si>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</si>
  <si>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</si>
  <si>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</si>
  <si>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</si>
  <si>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</si>
  <si>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</si>
  <si>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</si>
  <si>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</si>
  <si>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</si>
  <si>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</si>
  <si>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</si>
  <si>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</si>
  <si>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</si>
  <si>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</si>
  <si>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</si>
  <si>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</si>
  <si>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</si>
  <si>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</si>
  <si>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</si>
  <si>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</si>
  <si>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</si>
  <si>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</si>
  <si>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</si>
  <si>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</si>
  <si>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</si>
  <si>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</si>
  <si>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</si>
  <si>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</si>
  <si>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</si>
  <si>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</si>
  <si>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</si>
  <si>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</si>
  <si>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</si>
  <si>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</si>
  <si>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</si>
  <si>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</si>
  <si>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</si>
  <si>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</si>
  <si>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</si>
  <si>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</si>
  <si>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</si>
  <si>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</si>
  <si>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</si>
  <si>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</si>
  <si>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</si>
  <si>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</si>
  <si>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</si>
  <si>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</si>
  <si>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</si>
  <si>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</si>
  <si>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</si>
  <si>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</si>
  <si>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</si>
  <si>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</si>
  <si>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</si>
  <si>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</si>
  <si>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</si>
  <si>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</si>
  <si>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</si>
  <si>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</si>
  <si>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</si>
  <si>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</si>
  <si>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</si>
  <si>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</si>
  <si>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</si>
  <si>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</si>
  <si>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</si>
  <si>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</si>
  <si>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</si>
  <si>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</si>
  <si>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</si>
  <si>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</si>
  <si>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</si>
  <si>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</si>
  <si>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</si>
  <si>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</si>
  <si>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</si>
  <si>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</si>
  <si>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</si>
  <si>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</si>
  <si>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</si>
  <si>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</si>
  <si>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</si>
  <si>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</si>
  <si>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</si>
  <si>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</si>
  <si>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</si>
  <si>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</si>
  <si>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</si>
  <si>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</si>
  <si>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</si>
  <si>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</si>
  <si>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</si>
  <si>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</si>
  <si>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</si>
  <si>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</si>
  <si>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</si>
  <si>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</si>
  <si>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</si>
  <si>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</si>
  <si>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</si>
  <si>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</si>
  <si>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</si>
  <si>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</si>
  <si>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</si>
  <si>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</si>
  <si>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</si>
  <si>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</si>
  <si>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</si>
  <si>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</si>
  <si>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</si>
  <si>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</si>
  <si>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</si>
  <si>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</si>
  <si>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</si>
  <si>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</si>
  <si>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</si>
  <si>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</si>
  <si>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</si>
  <si>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</si>
  <si>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</si>
  <si>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</si>
  <si>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</si>
  <si>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</si>
  <si>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</si>
  <si>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</si>
  <si>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</si>
  <si>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</si>
  <si>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</si>
  <si>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</si>
  <si>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</si>
  <si>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</si>
  <si>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</si>
  <si>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</si>
  <si>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</si>
  <si>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</si>
  <si>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</si>
  <si>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</si>
  <si>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</si>
  <si>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</si>
  <si>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</si>
  <si>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</si>
  <si>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</si>
  <si>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</si>
  <si>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</si>
  <si>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</si>
  <si>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</si>
  <si>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</si>
  <si>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</si>
  <si>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</si>
  <si>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</si>
  <si>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</si>
  <si>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</si>
  <si>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</si>
  <si>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</si>
  <si>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</si>
  <si>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</si>
  <si>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</si>
  <si>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</si>
  <si>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</si>
  <si>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</si>
  <si>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</si>
  <si>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</si>
  <si>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</si>
  <si>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</si>
  <si>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</si>
  <si>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</si>
  <si>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</si>
  <si>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</si>
  <si>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</si>
  <si>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</si>
  <si>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</si>
  <si>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</si>
  <si>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</si>
  <si>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</si>
  <si>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</si>
  <si>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</si>
  <si>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</si>
  <si>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</si>
  <si>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</si>
  <si>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</si>
  <si>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</si>
  <si>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</si>
  <si>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</si>
  <si>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</si>
  <si>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</si>
  <si>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</si>
  <si>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</si>
  <si>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</si>
  <si>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</si>
  <si>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</si>
  <si>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</si>
  <si>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</si>
  <si>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</si>
  <si>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</si>
  <si>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</si>
  <si>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</si>
  <si>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</si>
  <si>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</si>
  <si>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</si>
  <si>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</si>
  <si>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</si>
  <si>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</si>
  <si>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</si>
  <si>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</si>
  <si>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</si>
  <si>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</si>
  <si>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</si>
  <si>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</si>
  <si>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</si>
  <si>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</si>
  <si>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</si>
  <si>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</si>
  <si>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</si>
  <si>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</si>
  <si>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</si>
  <si>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</si>
  <si>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</si>
  <si>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</si>
  <si>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</si>
  <si>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</si>
  <si>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</si>
  <si>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</si>
  <si>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</si>
  <si>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</si>
  <si>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</si>
  <si>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</si>
  <si>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</si>
  <si>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</si>
  <si>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</si>
  <si>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</si>
  <si>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</si>
  <si>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</si>
  <si>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</si>
  <si>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</si>
  <si>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</si>
  <si>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</si>
  <si>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</si>
  <si>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</si>
  <si>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</si>
  <si>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</si>
  <si>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</si>
  <si>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</si>
  <si>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</si>
  <si>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</si>
  <si>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</si>
  <si>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</si>
  <si>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</si>
  <si>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</si>
  <si>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</si>
  <si>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</si>
  <si>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</si>
  <si>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</si>
  <si>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</si>
  <si>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</si>
  <si>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</si>
  <si>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</si>
  <si>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</si>
  <si>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</si>
  <si>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</si>
  <si>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</si>
  <si>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</si>
  <si>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</si>
  <si>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</si>
  <si>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</si>
  <si>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</si>
  <si>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</si>
  <si>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</si>
  <si>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</si>
  <si>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</si>
  <si>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</si>
  <si>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</si>
  <si>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</si>
  <si>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</si>
  <si>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</si>
  <si>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</si>
  <si>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</si>
  <si>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</si>
  <si>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</si>
  <si>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</si>
  <si>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</si>
  <si>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</si>
  <si>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</si>
  <si>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</si>
  <si>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</si>
  <si>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</si>
  <si>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</si>
  <si>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</si>
  <si>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</si>
  <si>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</si>
  <si>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</si>
  <si>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</si>
  <si>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</si>
  <si>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</si>
  <si>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</si>
  <si>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</si>
  <si>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</si>
  <si>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</si>
  <si>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</si>
  <si>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</si>
  <si>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</si>
  <si>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</si>
  <si>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</si>
  <si>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</si>
  <si>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</si>
  <si>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</si>
  <si>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</si>
  <si>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</si>
  <si>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</si>
  <si>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</si>
  <si>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</si>
  <si>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</si>
  <si>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</si>
  <si>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</si>
  <si>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</si>
  <si>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</si>
  <si>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</si>
  <si>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</si>
  <si>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</si>
  <si>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</si>
  <si>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</si>
  <si>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</si>
  <si>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</si>
  <si>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</si>
  <si>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</si>
  <si>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</si>
  <si>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</si>
  <si>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</si>
  <si>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</si>
  <si>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</si>
  <si>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</si>
  <si>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</si>
  <si>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</si>
  <si>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</si>
  <si>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</si>
  <si>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</si>
  <si>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</si>
  <si>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</si>
  <si>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</si>
  <si>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</si>
  <si>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</si>
  <si>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</si>
  <si>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</si>
  <si>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</si>
  <si>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</si>
  <si>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</si>
  <si>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</si>
  <si>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</si>
  <si>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</si>
  <si>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</si>
  <si>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</si>
  <si>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</si>
  <si>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</si>
  <si>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</si>
  <si>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</si>
  <si>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</si>
  <si>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</si>
  <si>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</si>
  <si>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</si>
  <si>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</si>
  <si>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</si>
  <si>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</si>
  <si>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</si>
  <si>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</si>
  <si>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</si>
  <si>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</si>
  <si>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</si>
  <si>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</si>
  <si>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</si>
  <si>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</si>
  <si>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</si>
  <si>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</si>
  <si>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</si>
  <si>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</si>
  <si>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</si>
  <si>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</si>
  <si>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</si>
  <si>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</si>
  <si>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</si>
  <si>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</si>
  <si>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</si>
  <si>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</si>
  <si>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</si>
  <si>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</si>
  <si>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</si>
  <si>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</si>
  <si>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</si>
  <si>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</si>
  <si>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</si>
  <si>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</si>
  <si>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</si>
  <si>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</si>
  <si>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</si>
  <si>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</si>
  <si>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</si>
  <si>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</si>
  <si>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</si>
  <si>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</si>
  <si>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</si>
  <si>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</si>
  <si>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</si>
  <si>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</si>
  <si>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</si>
  <si>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</si>
  <si>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</si>
  <si>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</si>
  <si>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</si>
  <si>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</si>
  <si>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</si>
  <si>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</si>
  <si>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</si>
  <si>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</si>
  <si>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</si>
  <si>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</si>
  <si>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</si>
  <si>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</si>
  <si>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</si>
  <si>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</si>
  <si>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</si>
  <si>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</si>
  <si>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</si>
  <si>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</si>
  <si>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</si>
  <si>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</si>
  <si>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</si>
  <si>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</si>
  <si>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</si>
  <si>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</si>
  <si>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</si>
  <si>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</si>
  <si>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</si>
  <si>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</si>
  <si>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</si>
  <si>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</si>
  <si>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</si>
  <si>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</si>
  <si>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</si>
  <si>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</si>
  <si>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</si>
  <si>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</si>
  <si>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</si>
  <si>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</si>
  <si>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</si>
  <si>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</si>
  <si>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</si>
  <si>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</si>
  <si>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</si>
  <si>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</si>
  <si>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</si>
  <si>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</si>
  <si>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</si>
  <si>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</si>
  <si>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</si>
  <si>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</si>
  <si>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</si>
  <si>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</si>
  <si>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</si>
  <si>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</si>
  <si>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</si>
  <si>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</si>
  <si>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</si>
  <si>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</si>
  <si>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</si>
  <si>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</si>
  <si>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</si>
  <si>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</si>
  <si>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</si>
  <si>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</si>
  <si>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</si>
  <si>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</si>
  <si>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</si>
  <si>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</si>
  <si>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</si>
  <si>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</si>
  <si>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</si>
  <si>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</si>
  <si>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</si>
  <si>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</si>
  <si>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</si>
  <si>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</si>
  <si>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</si>
  <si>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</si>
  <si>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</si>
  <si>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</si>
  <si>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</si>
  <si>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</si>
  <si>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</si>
  <si>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</si>
  <si>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</si>
  <si>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</si>
  <si>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</si>
  <si>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</si>
  <si>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</si>
  <si>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</si>
  <si>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</si>
  <si>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</si>
  <si>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</si>
  <si>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</si>
  <si>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</si>
  <si>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</si>
  <si>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</si>
  <si>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</si>
  <si>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</si>
  <si>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</si>
  <si>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</si>
  <si>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</si>
  <si>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</si>
  <si>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</si>
  <si>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</si>
  <si>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</si>
  <si>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</si>
  <si>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</si>
  <si>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</si>
  <si>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</si>
  <si>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</si>
  <si>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</si>
  <si>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</si>
  <si>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</si>
  <si>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</si>
  <si>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</si>
  <si>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</si>
  <si>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</si>
  <si>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</si>
  <si>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</si>
  <si>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</si>
  <si>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</si>
  <si>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</si>
  <si>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</si>
  <si>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</si>
  <si>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</si>
  <si>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</si>
  <si>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</si>
  <si>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</si>
  <si>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</si>
  <si>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</si>
  <si>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</si>
  <si>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</si>
  <si>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</si>
  <si>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</si>
  <si>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</si>
  <si>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</si>
  <si>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</si>
  <si>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</si>
  <si>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</si>
  <si>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</si>
  <si>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</si>
  <si>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</si>
  <si>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</si>
  <si>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</si>
  <si>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</si>
  <si>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</si>
  <si>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</si>
  <si>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</si>
  <si>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</si>
  <si>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</si>
  <si>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</si>
  <si>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</si>
  <si>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</si>
  <si>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</si>
  <si>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</si>
  <si>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</si>
  <si>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</si>
  <si>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</si>
  <si>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</si>
  <si>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</si>
  <si>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</si>
  <si>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</si>
  <si>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</si>
  <si>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</si>
  <si>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</si>
  <si>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</si>
  <si>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</si>
  <si>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</si>
  <si>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</si>
  <si>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</si>
  <si>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</si>
  <si>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</si>
  <si>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</si>
  <si>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</si>
  <si>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</si>
  <si>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</si>
  <si>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</si>
  <si>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</si>
  <si>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</si>
  <si>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</si>
  <si>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</si>
  <si>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</si>
  <si>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</si>
  <si>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</si>
  <si>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</si>
  <si>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</si>
  <si>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</si>
  <si>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</si>
  <si>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</si>
  <si>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</si>
  <si>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</si>
  <si>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</si>
  <si>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</si>
  <si>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</si>
  <si>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</si>
  <si>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</si>
  <si>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</si>
  <si>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</si>
  <si>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</si>
  <si>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</si>
  <si>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</si>
  <si>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</si>
  <si>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</si>
  <si>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</si>
  <si>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</si>
  <si>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</si>
  <si>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</si>
  <si>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</si>
  <si>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</si>
  <si>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</si>
  <si>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</si>
  <si>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</si>
  <si>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</si>
  <si>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</si>
  <si>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</si>
  <si>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</si>
  <si>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</si>
  <si>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</si>
  <si>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</si>
  <si>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</si>
  <si>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</si>
  <si>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</si>
  <si>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</si>
  <si>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</si>
  <si>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</si>
  <si>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</si>
  <si>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</si>
  <si>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</si>
  <si>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</si>
  <si>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</si>
  <si>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</si>
  <si>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</si>
  <si>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</si>
  <si>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</si>
  <si>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</si>
  <si>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</si>
  <si>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</si>
  <si>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</si>
  <si>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</si>
  <si>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</si>
  <si>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</si>
  <si>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</si>
  <si>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</si>
  <si>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</si>
  <si>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</si>
  <si>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</si>
  <si>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</si>
  <si>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</si>
  <si>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</si>
  <si>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</si>
  <si>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</si>
  <si>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</si>
  <si>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</si>
  <si>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</si>
  <si>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</si>
  <si>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</si>
  <si>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</si>
  <si>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</si>
  <si>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</si>
  <si>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</si>
  <si>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</si>
  <si>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</si>
  <si>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</si>
  <si>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</si>
  <si>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</si>
  <si>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</si>
  <si>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</si>
  <si>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</si>
  <si>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</si>
  <si>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</si>
  <si>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</si>
  <si>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</si>
  <si>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</si>
  <si>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</si>
  <si>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</si>
  <si>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</si>
  <si>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</si>
  <si>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</si>
  <si>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</si>
  <si>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</si>
  <si>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</si>
  <si>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</si>
  <si>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</si>
  <si>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</si>
  <si>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</si>
  <si>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</si>
  <si>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</si>
  <si>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</si>
  <si>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</si>
  <si>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</si>
  <si>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</si>
  <si>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</si>
  <si>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</si>
  <si>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</si>
  <si>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</si>
  <si>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</si>
  <si>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</si>
  <si>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</si>
  <si>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</si>
  <si>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</si>
  <si>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</si>
  <si>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</si>
  <si>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</si>
  <si>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</si>
  <si>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</si>
  <si>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</si>
  <si>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</si>
  <si>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</si>
  <si>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</si>
  <si>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</si>
  <si>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</si>
  <si>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</si>
  <si>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</si>
  <si>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</si>
  <si>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</si>
  <si>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</si>
  <si>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</si>
  <si>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</si>
  <si>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</si>
  <si>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</si>
  <si>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</si>
  <si>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</si>
  <si>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</si>
  <si>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</si>
  <si>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</si>
  <si>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</si>
  <si>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</si>
  <si>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</si>
  <si>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</si>
  <si>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</si>
  <si>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</si>
  <si>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</si>
  <si>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</si>
  <si>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</si>
  <si>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</si>
  <si>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</si>
  <si>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</si>
  <si>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</si>
  <si>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</si>
  <si>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</si>
  <si>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</si>
  <si>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</si>
  <si>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</si>
  <si>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</si>
  <si>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</si>
  <si>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</si>
  <si>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</si>
  <si>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</si>
  <si>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</si>
  <si>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</si>
  <si>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</si>
  <si>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</si>
  <si>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</si>
  <si>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</si>
  <si>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</si>
  <si>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</si>
  <si>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</si>
  <si>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</si>
  <si>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</si>
  <si>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</si>
  <si>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</si>
  <si>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</si>
  <si>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</si>
  <si>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</si>
  <si>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</si>
  <si>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</si>
  <si>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</si>
  <si>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</si>
  <si>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</si>
  <si>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</si>
  <si>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</si>
  <si>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</si>
  <si>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</si>
  <si>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</si>
  <si>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</si>
  <si>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</si>
  <si>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</si>
  <si>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</si>
  <si>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</si>
  <si>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</si>
  <si>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</si>
  <si>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</si>
  <si>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</si>
  <si>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</si>
  <si>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</si>
  <si>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</si>
  <si>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</si>
  <si>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</si>
  <si>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</si>
  <si>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</si>
  <si>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</si>
  <si>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</si>
  <si>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</si>
  <si>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</si>
  <si>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</si>
  <si>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</si>
  <si>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</si>
  <si>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</si>
  <si>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</si>
  <si>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</si>
  <si>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</si>
  <si>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</si>
  <si>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</si>
  <si>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</si>
  <si>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</si>
  <si>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</si>
  <si>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</si>
  <si>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</si>
  <si>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</si>
  <si>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</si>
  <si>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</si>
  <si>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</si>
  <si>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</si>
  <si>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</si>
  <si>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</si>
  <si>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</si>
  <si>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</si>
  <si>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</si>
  <si>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</si>
  <si>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</si>
  <si>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</si>
  <si>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</si>
  <si>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</si>
  <si>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</si>
  <si>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</si>
  <si>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</si>
  <si>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</si>
  <si>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</si>
  <si>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</si>
  <si>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</si>
  <si>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</si>
  <si>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</si>
  <si>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</si>
  <si>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</si>
  <si>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</si>
  <si>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</si>
  <si>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</si>
  <si>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</si>
  <si>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</si>
  <si>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</si>
  <si>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</si>
  <si>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</si>
  <si>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</si>
  <si>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</si>
  <si>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</si>
  <si>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</si>
  <si>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</si>
  <si>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</si>
  <si>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</si>
  <si>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</si>
  <si>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</si>
  <si>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</si>
  <si>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</si>
  <si>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</si>
  <si>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</si>
  <si>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</si>
  <si>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</si>
  <si>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</si>
  <si>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</si>
  <si>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</si>
  <si>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</si>
  <si>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</si>
  <si>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</si>
  <si>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</si>
  <si>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</si>
  <si>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</si>
  <si>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</si>
  <si>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</si>
  <si>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</si>
  <si>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</si>
  <si>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</si>
  <si>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</si>
  <si>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</si>
  <si>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</si>
  <si>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</si>
  <si>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</si>
  <si>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</si>
  <si>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</si>
  <si>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</si>
  <si>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</si>
  <si>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</si>
  <si>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</si>
  <si>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</si>
  <si>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</si>
  <si>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</si>
  <si>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</si>
  <si>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</si>
  <si>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</si>
  <si>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</si>
  <si>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</si>
  <si>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</si>
  <si>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</si>
  <si>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</si>
  <si>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</si>
  <si>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</si>
  <si>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</si>
  <si>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</si>
  <si>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</si>
  <si>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</si>
  <si>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</si>
  <si>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</si>
  <si>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</si>
  <si>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</si>
  <si>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</si>
  <si>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</si>
  <si>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</si>
  <si>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</si>
  <si>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</si>
  <si>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</si>
  <si>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</si>
  <si>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</si>
  <si>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</si>
  <si>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</si>
  <si>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</si>
  <si>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</si>
  <si>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</si>
  <si>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</si>
  <si>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</si>
  <si>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</si>
  <si>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</si>
  <si>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</si>
  <si>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</si>
  <si>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</si>
  <si>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</si>
  <si>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</si>
  <si>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</si>
  <si>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</si>
  <si>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</si>
  <si>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</si>
  <si>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</si>
  <si>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</si>
  <si>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</si>
  <si>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</si>
  <si>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</si>
  <si>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</si>
  <si>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</si>
  <si>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</si>
  <si>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</si>
  <si>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</si>
  <si>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</si>
  <si>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</si>
  <si>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</si>
  <si>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</si>
  <si>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</si>
  <si>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</si>
  <si>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</si>
  <si>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</si>
  <si>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</si>
  <si>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</si>
  <si>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</si>
  <si>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</si>
  <si>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</si>
  <si>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</si>
  <si>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</si>
  <si>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</si>
  <si>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</si>
  <si>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</si>
  <si>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</si>
  <si>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</si>
  <si>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</si>
  <si>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</si>
  <si>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</si>
  <si>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</si>
  <si>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</si>
  <si>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</si>
  <si>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</si>
  <si>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</si>
  <si>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</si>
  <si>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</si>
  <si>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</si>
  <si>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</si>
  <si>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</si>
  <si>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</si>
  <si>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</si>
  <si>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</si>
  <si>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</si>
  <si>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</si>
  <si>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</si>
  <si>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</si>
  <si>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</si>
  <si>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</si>
  <si>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</si>
  <si>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</si>
  <si>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</si>
  <si>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</si>
  <si>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</si>
  <si>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</si>
  <si>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</si>
  <si>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</si>
  <si>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</si>
  <si>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</si>
  <si>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</si>
  <si>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</si>
  <si>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</si>
  <si>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</si>
  <si>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</si>
  <si>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</si>
  <si>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</si>
  <si>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</si>
  <si>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</si>
  <si>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</si>
  <si>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</si>
  <si>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</si>
  <si>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</si>
  <si>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</si>
  <si>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</si>
  <si>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</si>
  <si>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</si>
  <si>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</si>
  <si>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</si>
  <si>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</si>
  <si>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</si>
  <si>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</si>
  <si>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</si>
  <si>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</si>
  <si>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</si>
  <si>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</si>
  <si>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</si>
  <si>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</si>
  <si>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</si>
  <si>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</si>
  <si>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</si>
  <si>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</si>
  <si>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</si>
  <si>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</si>
  <si>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</si>
  <si>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</si>
  <si>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</si>
  <si>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</si>
  <si>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</si>
  <si>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</si>
  <si>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</si>
  <si>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</si>
  <si>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</si>
  <si>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</si>
  <si>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</si>
  <si>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</si>
  <si>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</si>
  <si>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</si>
  <si>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</si>
  <si>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</si>
  <si>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</si>
  <si>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</si>
  <si>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</si>
  <si>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</si>
  <si>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</si>
  <si>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</si>
  <si>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</si>
  <si>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</si>
  <si>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</si>
  <si>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</si>
  <si>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</si>
  <si>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</si>
  <si>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</si>
  <si>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</si>
  <si>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</si>
  <si>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</si>
  <si>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</si>
  <si>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</si>
  <si>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</si>
  <si>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</si>
  <si>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</si>
  <si>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</si>
  <si>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</si>
  <si>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</si>
  <si>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</si>
  <si>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</si>
  <si>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</si>
  <si>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</si>
  <si>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</si>
  <si>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</si>
  <si>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</si>
  <si>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</si>
  <si>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</si>
  <si>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</si>
  <si>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</si>
  <si>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</si>
  <si>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</si>
  <si>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</si>
  <si>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</si>
  <si>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</si>
  <si>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</si>
  <si>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</si>
  <si>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</si>
  <si>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</si>
  <si>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</si>
  <si>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</si>
  <si>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</si>
  <si>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</si>
  <si>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</si>
  <si>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</si>
  <si>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</si>
  <si>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</si>
  <si>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</si>
  <si>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</si>
  <si>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</si>
  <si>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</si>
  <si>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</si>
  <si>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</si>
  <si>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</si>
  <si>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</si>
  <si>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</si>
  <si>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</si>
  <si>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</si>
  <si>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</si>
  <si>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</si>
  <si>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</si>
  <si>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</si>
  <si>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</si>
  <si>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</si>
  <si>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</si>
  <si>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</si>
  <si>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</si>
  <si>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</si>
  <si>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</si>
  <si>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</si>
  <si>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</si>
  <si>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</si>
  <si>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</si>
  <si>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</si>
  <si>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</si>
  <si>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</si>
  <si>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</si>
  <si>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</si>
  <si>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</si>
  <si>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</si>
  <si>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</si>
  <si>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</si>
  <si>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</si>
  <si>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</si>
  <si>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</si>
  <si>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</si>
  <si>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</si>
  <si>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</si>
  <si>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</si>
  <si>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</si>
  <si>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</si>
  <si>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</si>
  <si>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</si>
  <si>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</si>
  <si>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</si>
  <si>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</si>
  <si>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</si>
  <si>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</si>
  <si>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</si>
  <si>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</si>
  <si>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</si>
  <si>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</si>
  <si>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</si>
  <si>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</si>
  <si>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</si>
  <si>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</si>
  <si>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</si>
  <si>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</si>
  <si>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</si>
  <si>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</si>
  <si>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</si>
  <si>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</si>
  <si>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</si>
  <si>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</si>
  <si>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</si>
  <si>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</si>
  <si>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</si>
  <si>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</si>
  <si>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</si>
  <si>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</si>
  <si>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</si>
  <si>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</si>
  <si>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</si>
  <si>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</si>
  <si>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</si>
  <si>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</si>
  <si>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</si>
  <si>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</si>
  <si>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</si>
  <si>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</si>
  <si>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</si>
  <si>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</si>
  <si>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</si>
  <si>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</si>
  <si>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</si>
  <si>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</si>
  <si>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</si>
  <si>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</si>
  <si>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</si>
  <si>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</si>
  <si>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</si>
  <si>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</si>
  <si>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</si>
  <si>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</si>
  <si>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</si>
  <si>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</si>
  <si>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</si>
  <si>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</si>
  <si>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</si>
  <si>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</si>
  <si>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</si>
  <si>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</si>
  <si>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</si>
  <si>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</si>
  <si>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</si>
  <si>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</si>
  <si>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</si>
  <si>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</si>
  <si>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</si>
  <si>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</si>
  <si>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</si>
  <si>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</si>
  <si>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</si>
  <si>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</si>
  <si>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</si>
  <si>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</si>
  <si>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</si>
  <si>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</si>
  <si>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</si>
  <si>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</si>
  <si>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</si>
  <si>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</si>
  <si>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</si>
  <si>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</si>
  <si>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</si>
  <si>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</si>
  <si>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</si>
  <si>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</si>
  <si>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</si>
  <si>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</si>
  <si>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</si>
  <si>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</si>
  <si>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</si>
  <si>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</si>
  <si>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</si>
  <si>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</si>
  <si>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</si>
  <si>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</si>
  <si>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</si>
  <si>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</si>
  <si>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</si>
  <si>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</si>
  <si>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</si>
  <si>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</si>
  <si>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</si>
  <si>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</si>
  <si>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</si>
  <si>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</si>
  <si>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</si>
  <si>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</si>
  <si>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</si>
  <si>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</si>
  <si>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</si>
  <si>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</si>
  <si>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</si>
  <si>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</si>
  <si>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</si>
  <si>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</si>
  <si>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</si>
  <si>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</si>
  <si>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</si>
  <si>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</si>
  <si>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</si>
  <si>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</si>
  <si>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</si>
  <si>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</si>
  <si>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</si>
  <si>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</si>
  <si>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</si>
  <si>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</si>
  <si>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</si>
  <si>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</si>
  <si>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</si>
  <si>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</si>
  <si>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</si>
  <si>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</si>
  <si>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</si>
  <si>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</si>
  <si>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</si>
  <si>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</si>
  <si>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</si>
  <si>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</si>
  <si>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</si>
  <si>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</si>
  <si>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</si>
  <si>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</si>
  <si>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</si>
  <si>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</si>
  <si>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</si>
  <si>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</si>
  <si>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</si>
  <si>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</si>
  <si>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</si>
  <si>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</si>
  <si>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</si>
  <si>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</si>
  <si>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</si>
  <si>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</si>
  <si>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</si>
  <si>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</si>
  <si>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</si>
  <si>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</si>
  <si>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</si>
  <si>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</si>
  <si>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</si>
  <si>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</si>
  <si>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</si>
  <si>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</si>
  <si>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</si>
  <si>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</si>
  <si>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</si>
  <si>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</si>
  <si>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</si>
  <si>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</si>
  <si>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</si>
  <si>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</si>
  <si>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</si>
  <si>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</si>
  <si>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</si>
  <si>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</si>
  <si>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</si>
  <si>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</si>
  <si>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</si>
  <si>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</si>
  <si>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</si>
  <si>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</si>
  <si>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</si>
  <si>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</si>
  <si>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</si>
  <si>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</si>
  <si>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</si>
  <si>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</si>
  <si>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</si>
  <si>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</si>
  <si>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</si>
  <si>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</si>
  <si>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</si>
  <si>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</si>
  <si>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</si>
  <si>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</si>
  <si>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</si>
  <si>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</si>
  <si>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</si>
  <si>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</si>
  <si>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</si>
  <si>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</si>
  <si>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</si>
  <si>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</si>
  <si>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</si>
  <si>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</si>
  <si>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</si>
  <si>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</si>
  <si>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</si>
  <si>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</si>
  <si>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</si>
  <si>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</si>
  <si>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</si>
  <si>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</si>
  <si>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</si>
  <si>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</si>
  <si>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</si>
  <si>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</si>
  <si>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</si>
  <si>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</si>
  <si>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</si>
  <si>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</si>
  <si>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</si>
  <si>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</si>
  <si>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</si>
  <si>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</si>
  <si>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</si>
  <si>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</si>
  <si>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</si>
  <si>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</si>
  <si>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</si>
  <si>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</si>
  <si>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</si>
  <si>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</si>
  <si>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</si>
  <si>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</si>
  <si>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</si>
  <si>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</si>
  <si>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</si>
  <si>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</si>
  <si>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</si>
  <si>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</si>
  <si>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</si>
  <si>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</si>
  <si>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</si>
  <si>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</si>
  <si>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</si>
  <si>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</si>
  <si>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</si>
  <si>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</si>
  <si>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</si>
  <si>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</si>
  <si>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</si>
  <si>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</si>
  <si>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</si>
  <si>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</si>
  <si>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</si>
  <si>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</si>
  <si>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</si>
  <si>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</si>
  <si>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</si>
  <si>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</si>
  <si>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</si>
  <si>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</si>
  <si>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</si>
  <si>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</si>
  <si>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</si>
  <si>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</si>
  <si>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</si>
  <si>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</si>
  <si>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</si>
  <si>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</si>
  <si>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</si>
  <si>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</si>
  <si>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</si>
  <si>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</si>
  <si>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</si>
  <si>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</si>
  <si>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</si>
  <si>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</si>
  <si>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</si>
  <si>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</si>
  <si>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</si>
  <si>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</si>
  <si>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</si>
  <si>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</si>
  <si>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</si>
  <si>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</si>
  <si>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</si>
  <si>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</si>
  <si>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</si>
  <si>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</si>
  <si>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</si>
  <si>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</si>
  <si>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</si>
  <si>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</si>
  <si>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</si>
  <si>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</si>
  <si>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</si>
  <si>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</si>
  <si>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</si>
  <si>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</si>
  <si>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</si>
  <si>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</si>
  <si>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</si>
  <si>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</si>
  <si>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</si>
  <si>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</si>
  <si>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</si>
  <si>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</si>
  <si>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</si>
  <si>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</si>
  <si>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</si>
  <si>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</si>
  <si>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</si>
  <si>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</si>
  <si>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</si>
  <si>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</si>
  <si>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</si>
  <si>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</si>
  <si>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</si>
  <si>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</si>
  <si>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</si>
  <si>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</si>
  <si>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</si>
  <si>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</si>
  <si>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</si>
  <si>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</si>
  <si>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</si>
  <si>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</si>
  <si>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</si>
  <si>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</si>
  <si>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</si>
  <si>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</si>
  <si>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</si>
  <si>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</si>
  <si>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</si>
  <si>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</si>
  <si>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</si>
  <si>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</si>
  <si>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</si>
  <si>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</si>
  <si>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</si>
  <si>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</si>
  <si>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</si>
  <si>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</si>
  <si>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</si>
  <si>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</si>
  <si>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</si>
  <si>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</si>
  <si>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</si>
  <si>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</si>
  <si>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</si>
  <si>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</si>
  <si>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</si>
  <si>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</si>
  <si>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</si>
  <si>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</si>
  <si>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</si>
  <si>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</si>
  <si>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</si>
  <si>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</si>
  <si>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</si>
  <si>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</si>
  <si>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</si>
  <si>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</si>
  <si>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</si>
  <si>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</si>
  <si>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</si>
  <si>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</si>
  <si>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</si>
  <si>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</si>
  <si>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</si>
  <si>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</si>
  <si>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</si>
  <si>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</si>
  <si>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</si>
  <si>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</si>
  <si>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</si>
  <si>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</si>
  <si>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</si>
  <si>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</si>
  <si>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</si>
  <si>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</si>
  <si>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</si>
  <si>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</si>
  <si>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</si>
  <si>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</si>
  <si>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</si>
  <si>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</si>
  <si>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</si>
  <si>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</si>
  <si>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</si>
  <si>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</si>
  <si>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</si>
  <si>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</si>
  <si>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</si>
  <si>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</si>
  <si>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</si>
  <si>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</si>
  <si>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</si>
  <si>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</si>
  <si>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</si>
  <si>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</si>
  <si>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</si>
  <si>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</si>
  <si>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</si>
  <si>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</si>
  <si>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</si>
  <si>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</si>
  <si>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</si>
  <si>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</si>
  <si>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</si>
  <si>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</si>
  <si>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</si>
  <si>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</si>
  <si>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</si>
  <si>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</si>
  <si>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</si>
  <si>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</si>
  <si>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</si>
  <si>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</si>
  <si>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</si>
  <si>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</si>
  <si>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</si>
  <si>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</si>
  <si>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</si>
  <si>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</si>
  <si>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</si>
  <si>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</si>
  <si>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</si>
  <si>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</si>
  <si>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</si>
  <si>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</si>
  <si>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</si>
  <si>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</si>
  <si>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</si>
  <si>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</si>
  <si>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</si>
  <si>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</si>
  <si>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</si>
  <si>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</si>
  <si>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</si>
  <si>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</si>
  <si>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</si>
  <si>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</si>
  <si>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</si>
  <si>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</si>
  <si>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</si>
  <si>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</si>
  <si>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</si>
  <si>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</si>
  <si>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</si>
  <si>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</si>
  <si>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</si>
  <si>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</si>
  <si>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</si>
  <si>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</si>
  <si>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</si>
  <si>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</si>
  <si>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</si>
  <si>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</si>
  <si>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</si>
  <si>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</si>
  <si>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</si>
  <si>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</si>
  <si>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</si>
  <si>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</si>
  <si>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</si>
  <si>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</si>
  <si>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</si>
  <si>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</si>
  <si>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</si>
  <si>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</si>
  <si>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</si>
  <si>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</si>
  <si>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</si>
  <si>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</si>
  <si>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</si>
  <si>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</si>
  <si>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</si>
  <si>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</si>
  <si>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</si>
  <si>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</si>
  <si>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</si>
  <si>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</si>
  <si>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</si>
  <si>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</si>
  <si>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</si>
  <si>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</si>
  <si>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</si>
  <si>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</si>
  <si>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</si>
  <si>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</si>
  <si>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</si>
  <si>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</si>
  <si>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</si>
  <si>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</si>
  <si>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</si>
  <si>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</si>
  <si>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</si>
  <si>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</si>
  <si>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</si>
  <si>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</si>
  <si>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</si>
  <si>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</si>
  <si>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</si>
  <si>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</si>
  <si>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</si>
  <si>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</si>
  <si>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</si>
  <si>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</si>
  <si>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</si>
  <si>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</si>
  <si>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</si>
  <si>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</si>
  <si>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</si>
  <si>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</si>
  <si>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</si>
  <si>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</si>
  <si>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</si>
  <si>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</si>
  <si>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</si>
  <si>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</si>
  <si>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</si>
  <si>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</si>
  <si>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</si>
  <si>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</si>
  <si>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</si>
  <si>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</si>
  <si>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</si>
  <si>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</si>
  <si>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</si>
  <si>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</si>
  <si>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</si>
  <si>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</si>
  <si>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</si>
  <si>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</si>
  <si>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</si>
  <si>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</si>
  <si>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</si>
  <si>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</si>
  <si>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</si>
  <si>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</si>
  <si>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</si>
  <si>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</si>
  <si>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</si>
  <si>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</si>
  <si>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</si>
  <si>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</si>
  <si>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</si>
  <si>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</si>
  <si>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</si>
  <si>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</si>
  <si>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</si>
  <si>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</si>
  <si>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</si>
  <si>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</si>
  <si>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</si>
  <si>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</si>
  <si>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</si>
  <si>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</si>
  <si>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</si>
  <si>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</si>
  <si>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</si>
  <si>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</si>
  <si>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</si>
  <si>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</si>
  <si>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</si>
  <si>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</si>
  <si>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</si>
  <si>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</si>
  <si>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</si>
  <si>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</si>
  <si>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</si>
  <si>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</si>
  <si>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</si>
  <si>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</si>
  <si>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</si>
  <si>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</si>
  <si>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</si>
  <si>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</si>
  <si>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</si>
  <si>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</si>
  <si>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</si>
  <si>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</si>
  <si>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</si>
  <si>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</si>
  <si>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</si>
  <si>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</si>
  <si>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</si>
  <si>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</si>
  <si>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</si>
  <si>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</si>
  <si>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</si>
  <si>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</si>
  <si>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</si>
  <si>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</si>
  <si>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</si>
  <si>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</si>
  <si>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</si>
  <si>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</si>
  <si>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</si>
  <si>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</si>
  <si>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</si>
  <si>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</si>
  <si>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</si>
  <si>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</si>
  <si>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</si>
  <si>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</si>
  <si>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</si>
  <si>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</si>
  <si>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</si>
  <si>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</si>
  <si>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</si>
  <si>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</si>
  <si>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</si>
  <si>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</si>
  <si>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</si>
  <si>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</si>
  <si>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</si>
  <si>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</si>
  <si>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</si>
  <si>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</si>
  <si>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</si>
  <si>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</si>
  <si>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</si>
  <si>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</si>
  <si>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</si>
  <si>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</si>
  <si>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</si>
  <si>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</si>
  <si>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</si>
  <si>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</si>
  <si>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</si>
  <si>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</si>
  <si>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</si>
  <si>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</si>
  <si>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</si>
  <si>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</si>
  <si>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</si>
  <si>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</si>
  <si>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</si>
  <si>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</si>
  <si>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</si>
  <si>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</si>
  <si>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</si>
  <si>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</si>
  <si>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</si>
  <si>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</si>
  <si>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</si>
  <si>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</si>
  <si>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</si>
  <si>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</si>
  <si>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</si>
  <si>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</si>
  <si>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</si>
  <si>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</si>
  <si>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</si>
  <si>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</si>
  <si>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</si>
  <si>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</si>
  <si>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</si>
  <si>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</si>
  <si>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</si>
  <si>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</si>
  <si>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</si>
  <si>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</si>
  <si>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</si>
  <si>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</si>
  <si>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</si>
  <si>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</si>
  <si>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</si>
  <si>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</si>
  <si>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</si>
  <si>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</si>
  <si>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</si>
  <si>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</si>
  <si>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</si>
  <si>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</si>
  <si>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</si>
  <si>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</si>
  <si>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</si>
  <si>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</si>
  <si>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</si>
  <si>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</si>
  <si>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</si>
  <si>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</si>
  <si>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</si>
  <si>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</si>
  <si>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</si>
  <si>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</si>
  <si>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</si>
  <si>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</si>
  <si>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</si>
  <si>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</si>
  <si>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</si>
  <si>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</si>
  <si>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</si>
  <si>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</si>
  <si>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</si>
  <si>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</si>
  <si>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</si>
  <si>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</si>
  <si>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</si>
  <si>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</si>
  <si>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</si>
  <si>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</si>
  <si>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</si>
  <si>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</si>
  <si>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</si>
  <si>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</si>
  <si>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</si>
  <si>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</si>
  <si>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</si>
  <si>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</si>
  <si>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</si>
  <si>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</si>
  <si>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</si>
  <si>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</si>
  <si>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</si>
  <si>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</si>
  <si>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</si>
  <si>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</si>
  <si>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</si>
  <si>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</si>
  <si>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</si>
  <si>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</si>
  <si>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</si>
  <si>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</si>
  <si>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</si>
  <si>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</si>
  <si>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</si>
  <si>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</si>
  <si>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</si>
  <si>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</si>
  <si>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</si>
  <si>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</si>
  <si>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</si>
  <si>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</si>
  <si>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</si>
  <si>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</si>
  <si>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</si>
  <si>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</si>
  <si>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</si>
  <si>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</si>
  <si>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</si>
  <si>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</si>
  <si>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</si>
  <si>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</si>
  <si>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</si>
  <si>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</si>
  <si>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</si>
  <si>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</si>
  <si>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</si>
  <si>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</si>
  <si>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</si>
  <si>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</si>
  <si>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</si>
  <si>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</si>
  <si>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</si>
  <si>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</si>
  <si>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</si>
  <si>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</si>
  <si>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</si>
  <si>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</si>
  <si>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</si>
  <si>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</si>
  <si>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</si>
  <si>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</si>
  <si>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</si>
  <si>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</si>
  <si>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</si>
  <si>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</si>
  <si>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</si>
  <si>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</si>
  <si>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</si>
  <si>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</si>
  <si>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</si>
  <si>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</si>
  <si>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</si>
  <si>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</si>
  <si>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</si>
  <si>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</si>
  <si>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</si>
  <si>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</si>
  <si>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</si>
  <si>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</si>
  <si>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</si>
  <si>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</si>
  <si>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</si>
  <si>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</si>
  <si>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</si>
  <si>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</si>
  <si>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</si>
  <si>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</si>
  <si>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</si>
  <si>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</si>
  <si>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</si>
  <si>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</si>
  <si>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</si>
  <si>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</si>
  <si>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</si>
  <si>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</si>
  <si>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</si>
  <si>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</si>
  <si>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</si>
  <si>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</si>
  <si>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</si>
  <si>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</si>
  <si>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</si>
  <si>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</si>
  <si>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</si>
  <si>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</si>
  <si>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</si>
  <si>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</si>
  <si>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</si>
  <si>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</si>
  <si>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</si>
  <si>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</si>
  <si>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</si>
  <si>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</si>
  <si>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</si>
  <si>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</si>
  <si>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</si>
  <si>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</si>
  <si>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</si>
  <si>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</si>
  <si>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</si>
  <si>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</si>
  <si>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</si>
  <si>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</si>
  <si>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</si>
  <si>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</si>
  <si>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</si>
  <si>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</si>
  <si>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</si>
  <si>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</si>
  <si>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</si>
  <si>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</si>
  <si>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</si>
  <si>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</si>
  <si>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</si>
  <si>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</si>
  <si>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</si>
  <si>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</si>
  <si>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</si>
  <si>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</si>
  <si>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</si>
  <si>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</si>
  <si>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</si>
  <si>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</si>
  <si>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</si>
  <si>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</si>
  <si>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</si>
  <si>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</si>
  <si>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</si>
  <si>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</si>
  <si>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</si>
  <si>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</si>
  <si>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</si>
  <si>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</si>
  <si>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</si>
  <si>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</si>
  <si>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</si>
  <si>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</si>
  <si>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</si>
  <si>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</si>
  <si>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</si>
  <si>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</si>
  <si>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</si>
  <si>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</si>
  <si>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</si>
  <si>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</si>
  <si>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</si>
  <si>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</si>
  <si>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</si>
  <si>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</si>
  <si>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</si>
  <si>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</si>
  <si>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</si>
  <si>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</si>
  <si>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</si>
  <si>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</si>
  <si>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</si>
  <si>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</si>
  <si>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</si>
  <si>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</si>
  <si>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</si>
  <si>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</si>
  <si>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</si>
  <si>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</si>
  <si>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</si>
  <si>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</si>
  <si>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</si>
  <si>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</si>
  <si>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</si>
  <si>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</si>
  <si>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</si>
  <si>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</si>
  <si>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</si>
  <si>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</si>
  <si>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</si>
  <si>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</si>
  <si>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</si>
  <si>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</si>
  <si>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</si>
  <si>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</si>
  <si>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</si>
  <si>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</si>
  <si>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</si>
  <si>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</si>
  <si>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</si>
  <si>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</si>
  <si>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</si>
  <si>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</si>
  <si>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</si>
  <si>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</si>
  <si>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</si>
  <si>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</si>
  <si>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</si>
  <si>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</si>
  <si>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</si>
  <si>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</si>
  <si>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</si>
  <si>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</si>
  <si>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</si>
  <si>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</si>
  <si>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</si>
  <si>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</si>
  <si>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</si>
  <si>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</si>
  <si>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</si>
  <si>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</si>
  <si>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</si>
  <si>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</si>
  <si>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</si>
  <si>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</si>
  <si>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</si>
  <si>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</si>
  <si>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</si>
  <si>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</si>
  <si>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</si>
  <si>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</si>
  <si>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</si>
  <si>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</si>
  <si>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</si>
  <si>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</si>
  <si>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</si>
  <si>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</si>
  <si>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</si>
  <si>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</si>
  <si>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</si>
  <si>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</si>
  <si>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</si>
  <si>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</si>
  <si>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</si>
  <si>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</si>
  <si>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</si>
  <si>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</si>
  <si>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</si>
  <si>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</si>
  <si>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</si>
  <si>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</si>
  <si>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</si>
  <si>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</si>
  <si>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</si>
  <si>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</si>
  <si>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</si>
  <si>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</si>
  <si>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</si>
  <si>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</si>
  <si>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</si>
  <si>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</si>
  <si>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</si>
  <si>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</si>
  <si>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</si>
  <si>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</si>
  <si>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</si>
  <si>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</si>
  <si>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</si>
  <si>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</si>
  <si>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</si>
  <si>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</si>
  <si>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</si>
  <si>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</si>
  <si>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</si>
  <si>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</si>
  <si>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</si>
  <si>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</si>
  <si>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</si>
  <si>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</si>
  <si>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</si>
  <si>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</si>
  <si>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</si>
  <si>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</si>
  <si>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</si>
  <si>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</si>
  <si>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</si>
  <si>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</si>
  <si>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</si>
  <si>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</si>
  <si>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</si>
  <si>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</si>
  <si>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</si>
  <si>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</si>
  <si>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</si>
  <si>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</si>
  <si>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</si>
  <si>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</si>
  <si>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</si>
  <si>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</si>
  <si>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</si>
  <si>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</si>
  <si>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</si>
  <si>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</si>
  <si>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</si>
  <si>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</si>
  <si>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</si>
  <si>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</si>
  <si>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</si>
  <si>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</si>
  <si>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</si>
  <si>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</si>
  <si>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</si>
  <si>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</si>
  <si>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</si>
  <si>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</si>
  <si>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</si>
  <si>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</si>
  <si>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</si>
  <si>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</si>
  <si>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</si>
  <si>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</si>
  <si>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</si>
  <si>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</si>
  <si>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</si>
  <si>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</si>
  <si>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</si>
  <si>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</si>
  <si>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</si>
  <si>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</si>
  <si>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</si>
  <si>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</si>
  <si>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</si>
  <si>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</si>
  <si>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</si>
  <si>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</si>
  <si>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</si>
  <si>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</si>
  <si>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</si>
  <si>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</si>
  <si>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</si>
  <si>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</si>
  <si>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</si>
  <si>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</si>
  <si>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</si>
  <si>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</si>
  <si>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</si>
  <si>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</si>
  <si>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</si>
  <si>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</si>
  <si>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</si>
  <si>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</si>
  <si>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</si>
  <si>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</si>
  <si>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</si>
  <si>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</si>
  <si>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</si>
  <si>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</si>
  <si>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</si>
  <si>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</si>
  <si>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</si>
  <si>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</si>
  <si>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</si>
  <si>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</si>
  <si>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</si>
  <si>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</si>
  <si>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</si>
  <si>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</si>
  <si>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</si>
  <si>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</si>
  <si>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</si>
  <si>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</si>
  <si>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</si>
  <si>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</si>
  <si>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</si>
  <si>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</si>
  <si>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</si>
  <si>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</si>
  <si>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</si>
  <si>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</si>
  <si>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</si>
  <si>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</si>
  <si>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</si>
  <si>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</si>
  <si>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</si>
  <si>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</si>
  <si>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</si>
  <si>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</si>
  <si>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</si>
  <si>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</si>
  <si>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</si>
  <si>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</si>
  <si>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</si>
  <si>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</si>
  <si>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</si>
  <si>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</si>
  <si>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</si>
  <si>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</si>
  <si>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</si>
  <si>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</si>
  <si>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</si>
  <si>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</si>
  <si>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</si>
  <si>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</si>
  <si>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</si>
  <si>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</si>
  <si>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</si>
  <si>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</si>
  <si>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</si>
  <si>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</si>
  <si>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</si>
  <si>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</si>
  <si>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</si>
  <si>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</si>
  <si>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</si>
  <si>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</si>
  <si>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</si>
  <si>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</si>
  <si>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</si>
  <si>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</si>
  <si>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</si>
  <si>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</si>
  <si>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</si>
  <si>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</si>
  <si>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</si>
  <si>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</si>
  <si>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</si>
  <si>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</si>
  <si>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</si>
  <si>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</si>
  <si>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</si>
  <si>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</si>
  <si>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</si>
  <si>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</si>
  <si>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</si>
  <si>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</si>
  <si>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</si>
  <si>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</si>
  <si>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</si>
  <si>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</si>
  <si>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</si>
  <si>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</si>
  <si>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</si>
  <si>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</si>
  <si>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</si>
  <si>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</si>
  <si>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</si>
  <si>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</si>
  <si>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</si>
  <si>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</si>
  <si>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</si>
  <si>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</si>
  <si>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</si>
  <si>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</si>
  <si>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</si>
  <si>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</si>
  <si>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</si>
  <si>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</si>
  <si>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</si>
  <si>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</si>
  <si>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</si>
  <si>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</si>
  <si>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</si>
  <si>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</si>
  <si>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</si>
  <si>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</si>
  <si>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</si>
  <si>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</si>
  <si>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</si>
  <si>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</si>
  <si>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</si>
  <si>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</si>
  <si>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</si>
  <si>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</si>
  <si>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</si>
  <si>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</si>
  <si>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</si>
  <si>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</si>
  <si>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</si>
  <si>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</si>
  <si>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</si>
  <si>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</si>
  <si>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</si>
  <si>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</si>
  <si>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</si>
  <si>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</si>
  <si>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</si>
  <si>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</si>
  <si>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</si>
  <si>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</si>
  <si>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</si>
  <si>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</si>
  <si>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</si>
  <si>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</si>
  <si>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</si>
  <si>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</si>
  <si>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</si>
  <si>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</si>
  <si>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</si>
  <si>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</si>
  <si>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</si>
  <si>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</si>
  <si>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</si>
  <si>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</si>
  <si>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</si>
  <si>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</si>
  <si>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</si>
  <si>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</si>
  <si>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</si>
  <si>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</si>
  <si>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</si>
  <si>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</si>
  <si>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</si>
  <si>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</si>
  <si>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</si>
  <si>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</si>
  <si>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</si>
  <si>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</si>
  <si>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</si>
  <si>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</si>
  <si>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</si>
  <si>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</si>
  <si>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</si>
  <si>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</si>
  <si>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</si>
  <si>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</si>
  <si>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</si>
  <si>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</si>
  <si>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</si>
  <si>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</si>
  <si>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</si>
  <si>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</si>
  <si>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</si>
  <si>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</si>
  <si>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</si>
  <si>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</si>
  <si>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</si>
  <si>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</si>
  <si>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</si>
  <si>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</si>
  <si>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</si>
  <si>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</si>
  <si>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</si>
  <si>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</si>
  <si>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</si>
  <si>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</si>
  <si>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</si>
  <si>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</si>
  <si>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</si>
  <si>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</si>
  <si>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</si>
  <si>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</si>
  <si>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</si>
  <si>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</si>
  <si>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</si>
  <si>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</si>
  <si>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</si>
  <si>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</si>
  <si>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</si>
  <si>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</si>
  <si>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</si>
  <si>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</si>
  <si>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</si>
  <si>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</si>
  <si>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</si>
  <si>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</si>
  <si>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</si>
  <si>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</si>
  <si>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</si>
  <si>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</si>
  <si>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</si>
  <si>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</si>
  <si>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</si>
  <si>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</si>
  <si>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</si>
  <si>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</si>
  <si>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</si>
  <si>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</si>
  <si>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</si>
  <si>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</si>
  <si>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</si>
  <si>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</si>
  <si>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</si>
  <si>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</si>
  <si>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</si>
  <si>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</si>
  <si>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</si>
  <si>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</si>
  <si>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</si>
  <si>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</si>
  <si>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</si>
  <si>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</si>
  <si>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</si>
  <si>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</si>
  <si>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</si>
  <si>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</si>
  <si>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</si>
  <si>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</si>
  <si>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</si>
  <si>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</si>
  <si>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</si>
  <si>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</si>
  <si>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</si>
  <si>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</si>
  <si>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</si>
  <si>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</si>
  <si>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</si>
  <si>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</si>
  <si>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</si>
  <si>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</si>
  <si>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</si>
  <si>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</si>
  <si>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</si>
  <si>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</si>
  <si>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</si>
  <si>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</si>
  <si>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</si>
  <si>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</si>
  <si>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</si>
  <si>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</si>
  <si>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</si>
  <si>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</si>
  <si>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</si>
  <si>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</si>
  <si>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</si>
  <si>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</si>
  <si>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</si>
  <si>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</si>
  <si>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</si>
  <si>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</si>
  <si>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</si>
  <si>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</si>
  <si>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</si>
  <si>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</si>
  <si>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</si>
  <si>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</si>
  <si>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</si>
  <si>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</si>
  <si>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</si>
  <si>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</si>
  <si>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</si>
  <si>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</si>
  <si>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</si>
  <si>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</si>
  <si>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</si>
  <si>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</si>
  <si>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</si>
  <si>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</si>
  <si>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</si>
  <si>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</si>
  <si>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</si>
  <si>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</si>
  <si>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</si>
  <si>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</si>
  <si>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</si>
  <si>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</si>
  <si>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</si>
  <si>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</si>
  <si>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</si>
  <si>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</si>
  <si>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</si>
  <si>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</si>
  <si>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</si>
  <si>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</si>
  <si>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</si>
  <si>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</si>
  <si>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</si>
  <si>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</si>
  <si>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</si>
  <si>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</si>
  <si>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</si>
  <si>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</si>
  <si>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</si>
  <si>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</si>
  <si>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</si>
  <si>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</si>
  <si>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</si>
  <si>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</si>
  <si>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</si>
  <si>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</si>
  <si>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</si>
  <si>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</si>
  <si>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</si>
  <si>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</si>
  <si>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</si>
  <si>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</si>
  <si>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</si>
  <si>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</si>
  <si>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</si>
  <si>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</si>
  <si>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</si>
  <si>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</si>
  <si>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</si>
  <si>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</si>
  <si>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</si>
  <si>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</si>
  <si>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</si>
  <si>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</si>
  <si>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</si>
  <si>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</si>
  <si>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</si>
  <si>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</si>
  <si>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</si>
  <si>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</si>
  <si>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</si>
  <si>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</si>
  <si>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</si>
  <si>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</si>
  <si>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</si>
  <si>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</si>
  <si>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</si>
  <si>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</si>
  <si>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</si>
  <si>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</si>
  <si>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</si>
  <si>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</si>
  <si>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</si>
  <si>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</si>
  <si>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</si>
  <si>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</si>
  <si>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</si>
  <si>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</si>
  <si>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</si>
  <si>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</si>
  <si>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</si>
  <si>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</si>
  <si>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</si>
  <si>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</si>
  <si>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</si>
  <si>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</si>
  <si>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</si>
  <si>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</si>
  <si>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</si>
  <si>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</si>
  <si>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</si>
  <si>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</si>
  <si>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</si>
  <si>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</si>
  <si>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</si>
  <si>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</si>
  <si>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</si>
  <si>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</si>
  <si>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</si>
  <si>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</si>
  <si>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</si>
  <si>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</si>
  <si>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</si>
  <si>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</si>
  <si>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</si>
  <si>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</si>
  <si>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</si>
  <si>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</si>
  <si>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</si>
  <si>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</si>
  <si>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</si>
  <si>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</si>
  <si>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</si>
  <si>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</si>
  <si>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</si>
  <si>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</si>
  <si>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</si>
  <si>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</si>
  <si>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</si>
  <si>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</si>
  <si>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</si>
  <si>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</si>
  <si>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</si>
  <si>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</si>
  <si>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</si>
  <si>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</si>
  <si>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</si>
  <si>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</si>
  <si>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</si>
  <si>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</si>
  <si>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</si>
  <si>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</si>
  <si>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</si>
  <si>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</si>
  <si>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</si>
  <si>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</si>
  <si>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</si>
  <si>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</si>
  <si>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</si>
  <si>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</si>
  <si>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</si>
  <si>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</si>
  <si>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</si>
  <si>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</si>
  <si>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</si>
  <si>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</si>
  <si>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</si>
  <si>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</si>
  <si>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</si>
  <si>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</si>
  <si>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</si>
  <si>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</si>
  <si>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</si>
  <si>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</si>
  <si>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</si>
  <si>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</si>
  <si>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</si>
  <si>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</si>
  <si>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</si>
  <si>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</si>
  <si>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</si>
  <si>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</si>
  <si>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</si>
  <si>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</si>
  <si>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</si>
  <si>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</si>
  <si>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</si>
  <si>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</si>
  <si>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</si>
  <si>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</si>
  <si>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</si>
  <si>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</si>
  <si>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</si>
  <si>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</si>
  <si>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</si>
  <si>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</si>
  <si>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</si>
  <si>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</si>
  <si>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</si>
  <si>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</si>
  <si>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</si>
  <si>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</si>
  <si>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</si>
  <si>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</si>
  <si>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</si>
  <si>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</si>
  <si>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</si>
  <si>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</si>
  <si>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</si>
  <si>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</si>
  <si>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</si>
  <si>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</si>
  <si>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</si>
  <si>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</si>
  <si>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</si>
  <si>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</si>
  <si>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</si>
  <si>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</si>
  <si>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</si>
  <si>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</si>
  <si>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</si>
  <si>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</si>
  <si>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</si>
  <si>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</si>
  <si>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</si>
  <si>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</si>
  <si>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</si>
  <si>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</si>
  <si>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</si>
  <si>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</si>
  <si>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</si>
  <si>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</si>
  <si>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</si>
  <si>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</si>
  <si>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</si>
  <si>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</si>
  <si>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</si>
  <si>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</si>
  <si>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</si>
  <si>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</si>
  <si>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</si>
  <si>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</si>
  <si>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</si>
  <si>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</si>
  <si>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</si>
  <si>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</si>
  <si>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</si>
  <si>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</si>
  <si>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</si>
  <si>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</si>
  <si>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</si>
  <si>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</si>
  <si>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</si>
  <si>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</si>
  <si>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</si>
  <si>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</si>
  <si>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</si>
  <si>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</si>
  <si>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</si>
  <si>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</si>
  <si>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</si>
  <si>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</si>
  <si>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</si>
  <si>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</si>
  <si>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</si>
  <si>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</si>
  <si>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</si>
  <si>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</si>
  <si>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</si>
  <si>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</si>
  <si>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</si>
  <si>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</si>
  <si>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</si>
  <si>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</si>
  <si>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</si>
  <si>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</si>
  <si>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</si>
  <si>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</si>
  <si>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</si>
  <si>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</si>
  <si>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</si>
  <si>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</si>
  <si>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</si>
  <si>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</si>
  <si>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</si>
  <si>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</si>
  <si>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</si>
  <si>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</si>
  <si>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</si>
  <si>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</si>
  <si>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</si>
  <si>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</si>
  <si>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</si>
  <si>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</si>
  <si>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</si>
  <si>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</si>
  <si>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</si>
  <si>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</si>
  <si>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</si>
  <si>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</si>
  <si>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</si>
  <si>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</si>
  <si>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</si>
  <si>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</si>
  <si>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</si>
  <si>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</si>
  <si>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</si>
  <si>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</si>
  <si>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</si>
  <si>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</si>
  <si>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</si>
  <si>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</si>
  <si>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</si>
  <si>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</si>
  <si>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</si>
  <si>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</si>
  <si>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</si>
  <si>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</si>
  <si>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</si>
  <si>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</si>
  <si>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</si>
  <si>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</si>
  <si>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</si>
  <si>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</si>
  <si>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</si>
  <si>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</si>
  <si>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</si>
  <si>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</si>
  <si>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</si>
  <si>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</si>
  <si>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</si>
  <si>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</si>
  <si>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</si>
  <si>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</si>
  <si>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</si>
  <si>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</si>
  <si>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</si>
  <si>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</si>
  <si>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</si>
  <si>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</si>
  <si>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</si>
  <si>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</si>
  <si>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</si>
  <si>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</si>
  <si>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</si>
  <si>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</si>
  <si>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</si>
  <si>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</si>
  <si>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</si>
  <si>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</si>
  <si>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</si>
  <si>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</si>
  <si>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</si>
  <si>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</si>
  <si>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</si>
  <si>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</si>
  <si>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</si>
  <si>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</si>
  <si>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</si>
  <si>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</si>
  <si>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</si>
  <si>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</si>
  <si>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</si>
  <si>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</si>
  <si>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</si>
  <si>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</si>
  <si>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</si>
  <si>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</si>
  <si>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</si>
  <si>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</si>
  <si>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</si>
  <si>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</si>
  <si>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</si>
  <si>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</si>
  <si>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</si>
  <si>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</si>
  <si>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</si>
  <si>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</si>
  <si>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</si>
  <si>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</si>
  <si>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</si>
  <si>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</si>
  <si>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</si>
  <si>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</si>
  <si>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</si>
  <si>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</si>
  <si>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</si>
  <si>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</si>
  <si>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</si>
  <si>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</si>
  <si>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</si>
  <si>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</si>
  <si>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</si>
  <si>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</si>
  <si>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</si>
  <si>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</si>
  <si>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</si>
  <si>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</si>
  <si>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</si>
  <si>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</si>
  <si>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</si>
  <si>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</si>
  <si>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</si>
  <si>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</si>
  <si>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</si>
  <si>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</si>
  <si>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</si>
  <si>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</si>
  <si>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</si>
  <si>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</si>
  <si>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</si>
  <si>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</si>
  <si>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</si>
  <si>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</si>
  <si>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</si>
  <si>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</si>
  <si>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</si>
  <si>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</si>
  <si>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</si>
  <si>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</si>
  <si>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</si>
  <si>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</si>
  <si>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</si>
  <si>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</si>
  <si>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</si>
  <si>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</si>
  <si>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</si>
  <si>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</si>
  <si>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</si>
  <si>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</si>
  <si>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</si>
  <si>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</si>
  <si>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</si>
  <si>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</si>
  <si>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</si>
  <si>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</si>
  <si>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</si>
  <si>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</si>
  <si>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</si>
  <si>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</si>
  <si>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</si>
  <si>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</si>
  <si>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</si>
  <si>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</si>
  <si>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</si>
  <si>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</si>
  <si>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</si>
  <si>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</si>
  <si>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</si>
  <si>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</si>
  <si>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</si>
  <si>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</si>
  <si>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</si>
  <si>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</si>
  <si>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</si>
  <si>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</si>
  <si>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</si>
  <si>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</si>
  <si>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</si>
  <si>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</si>
  <si>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</si>
  <si>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</si>
  <si>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</si>
  <si>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</si>
  <si>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</si>
  <si>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</si>
  <si>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</si>
  <si>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</si>
  <si>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</si>
  <si>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</si>
  <si>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</si>
  <si>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</si>
  <si>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</si>
  <si>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</si>
  <si>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</si>
  <si>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</si>
  <si>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</si>
  <si>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</si>
  <si>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</si>
  <si>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</si>
  <si>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</si>
  <si>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</si>
  <si>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</si>
  <si>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</si>
  <si>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</si>
  <si>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</si>
  <si>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</si>
  <si>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</si>
  <si>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</si>
  <si>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</si>
  <si>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</si>
  <si>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</si>
  <si>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</si>
  <si>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</si>
  <si>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</si>
  <si>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</si>
  <si>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</si>
  <si>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</si>
  <si>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</si>
  <si>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</si>
  <si>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</si>
  <si>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</si>
  <si>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</si>
  <si>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</si>
  <si>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</si>
  <si>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</si>
  <si>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</si>
  <si>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</si>
  <si>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</si>
  <si>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</si>
  <si>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</si>
  <si>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</si>
  <si>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</si>
  <si>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</si>
  <si>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</si>
  <si>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</si>
  <si>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</si>
  <si>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</si>
  <si>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</si>
  <si>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</si>
  <si>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</si>
  <si>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</si>
  <si>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</si>
  <si>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</si>
  <si>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</si>
  <si>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</si>
  <si>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</si>
  <si>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</si>
  <si>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</si>
  <si>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</si>
  <si>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</si>
  <si>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</si>
  <si>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</si>
  <si>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</si>
  <si>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</si>
  <si>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</si>
  <si>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</si>
  <si>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</si>
  <si>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</si>
  <si>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</si>
  <si>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</si>
  <si>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</si>
  <si>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</si>
  <si>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</si>
  <si>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</si>
  <si>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</si>
  <si>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</si>
  <si>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</si>
  <si>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</si>
  <si>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</si>
  <si>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</si>
  <si>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</si>
  <si>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</si>
  <si>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</si>
  <si>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</si>
  <si>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</si>
  <si>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</si>
  <si>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</si>
  <si>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</si>
  <si>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</si>
  <si>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</si>
  <si>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</si>
  <si>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</si>
  <si>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</si>
  <si>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</si>
  <si>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</si>
  <si>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</si>
  <si>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</si>
  <si>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</si>
  <si>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</si>
  <si>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</si>
  <si>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</si>
  <si>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</si>
  <si>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</si>
  <si>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</si>
  <si>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</si>
  <si>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</si>
  <si>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</si>
  <si>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</si>
  <si>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</si>
  <si>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</si>
  <si>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</si>
  <si>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</si>
  <si>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</si>
  <si>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</si>
  <si>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</si>
  <si>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</si>
  <si>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</si>
  <si>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</si>
  <si>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</si>
  <si>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</si>
  <si>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</si>
  <si>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</si>
  <si>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</si>
  <si>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</si>
  <si>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</si>
  <si>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</si>
  <si>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</si>
  <si>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</si>
  <si>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</si>
  <si>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</si>
  <si>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</si>
  <si>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</si>
  <si>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</si>
  <si>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</si>
  <si>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</si>
  <si>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</si>
  <si>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</si>
  <si>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</si>
  <si>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</si>
  <si>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</si>
  <si>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</si>
  <si>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</si>
  <si>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</si>
  <si>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</si>
  <si>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</si>
  <si>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</si>
  <si>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</si>
  <si>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</si>
  <si>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</si>
  <si>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</si>
  <si>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</si>
  <si>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</si>
  <si>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</si>
  <si>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</si>
  <si>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</si>
  <si>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</si>
  <si>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</si>
  <si>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</si>
  <si>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</si>
  <si>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</si>
  <si>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</si>
  <si>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</si>
  <si>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</si>
  <si>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</si>
  <si>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</si>
  <si>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</si>
  <si>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</si>
  <si>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</si>
  <si>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</si>
  <si>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</si>
  <si>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</si>
  <si>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</si>
  <si>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</si>
  <si>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</si>
  <si>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</si>
  <si>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</si>
  <si>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</si>
  <si>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</si>
  <si>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</si>
  <si>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</si>
  <si>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</si>
  <si>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</si>
  <si>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</si>
  <si>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</si>
  <si>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</si>
  <si>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</si>
  <si>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</si>
  <si>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</si>
  <si>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</si>
  <si>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</si>
  <si>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</si>
  <si>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</si>
  <si>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</si>
  <si>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</si>
  <si>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</si>
  <si>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</si>
  <si>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</si>
  <si>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</si>
  <si>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</si>
  <si>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</si>
  <si>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</si>
  <si>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</si>
  <si>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</si>
  <si>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</si>
  <si>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</si>
  <si>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</si>
  <si>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</si>
  <si>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</si>
  <si>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</si>
  <si>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</si>
  <si>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</si>
  <si>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</si>
  <si>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</si>
  <si>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</si>
  <si>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</si>
  <si>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</si>
  <si>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</si>
  <si>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</si>
  <si>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</si>
  <si>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</si>
  <si>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</si>
  <si>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</si>
  <si>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</si>
  <si>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</si>
  <si>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</si>
  <si>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</si>
  <si>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</si>
  <si>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</si>
  <si>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</si>
  <si>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</si>
  <si>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</si>
  <si>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</si>
  <si>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</si>
  <si>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</si>
  <si>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</si>
  <si>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</si>
  <si>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</si>
  <si>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</si>
  <si>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</si>
  <si>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</si>
  <si>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</si>
  <si>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</si>
  <si>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</si>
  <si>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</si>
  <si>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</si>
  <si>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</si>
  <si>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</si>
  <si>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</si>
  <si>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</si>
  <si>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</si>
  <si>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</si>
  <si>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</si>
  <si>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</si>
  <si>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</si>
  <si>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</si>
  <si>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</si>
  <si>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</si>
  <si>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</si>
  <si>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</si>
  <si>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</si>
  <si>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</si>
  <si>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AUDI_8HP_TCU</t>
  </si>
  <si>
    <t>22.08.2015 0478</t>
  </si>
  <si>
    <t>하정오토(광주)_260320_113741.xlsx</t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</si>
  <si>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</si>
  <si>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</si>
  <si>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</si>
  <si>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</si>
  <si>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</si>
  <si>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</si>
  <si>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</si>
  <si>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</si>
  <si>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</si>
  <si>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</si>
  <si>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</si>
  <si>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</si>
  <si>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</si>
  <si>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</si>
  <si>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</si>
  <si>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</si>
  <si>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</si>
  <si>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</si>
  <si>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</si>
  <si>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</si>
  <si>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</si>
  <si>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</si>
  <si>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</si>
  <si>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</si>
  <si>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</si>
  <si>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</si>
  <si>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</si>
  <si>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</si>
  <si>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</si>
  <si>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</si>
  <si>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</si>
  <si>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</si>
  <si>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</si>
  <si>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</si>
  <si>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</si>
  <si>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</si>
  <si>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</si>
  <si>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</si>
  <si>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</si>
  <si>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</si>
  <si>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</si>
  <si>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</si>
  <si>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</si>
  <si>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</si>
  <si>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</si>
  <si>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</si>
  <si>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</si>
  <si>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</si>
  <si>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</si>
  <si>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</si>
  <si>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</si>
  <si>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</si>
  <si>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</si>
  <si>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</si>
  <si>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</si>
  <si>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</si>
  <si>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</si>
  <si>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</si>
  <si>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</si>
  <si>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</si>
  <si>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</si>
  <si>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</si>
  <si>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</si>
  <si>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</si>
  <si>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</si>
  <si>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</si>
  <si>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</si>
  <si>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</si>
  <si>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</si>
  <si>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</si>
  <si>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</si>
  <si>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</si>
  <si>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</si>
  <si>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</si>
  <si>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</si>
  <si>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</si>
  <si>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</si>
  <si>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</si>
  <si>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</si>
  <si>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</si>
  <si>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</si>
  <si>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</si>
  <si>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</si>
  <si>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</si>
  <si>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</si>
  <si>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</si>
  <si>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</si>
  <si>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</si>
  <si>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</si>
  <si>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</si>
  <si>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</si>
  <si>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</si>
  <si>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</si>
  <si>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</si>
  <si>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</si>
  <si>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</si>
  <si>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</si>
  <si>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</si>
  <si>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</si>
  <si>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</si>
  <si>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</si>
  <si>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</si>
  <si>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</si>
  <si>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</si>
  <si>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</si>
  <si>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</si>
  <si>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</si>
  <si>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</si>
  <si>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</si>
  <si>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</si>
  <si>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</si>
  <si>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</si>
  <si>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</si>
  <si>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</si>
  <si>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</si>
  <si>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</si>
  <si>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</si>
  <si>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</si>
  <si>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</si>
  <si>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</si>
  <si>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</si>
  <si>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</si>
  <si>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</si>
  <si>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</si>
  <si>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</si>
  <si>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</si>
  <si>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</si>
  <si>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</si>
  <si>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</si>
  <si>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</si>
  <si>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</si>
  <si>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</si>
  <si>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</si>
  <si>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</si>
  <si>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</si>
  <si>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</si>
  <si>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</si>
  <si>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</si>
  <si>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</si>
  <si>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</si>
  <si>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</si>
  <si>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</si>
  <si>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</si>
  <si>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</si>
  <si>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</si>
  <si>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</si>
  <si>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</si>
  <si>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</si>
  <si>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</si>
  <si>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</si>
  <si>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</si>
  <si>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</si>
  <si>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</si>
  <si>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</si>
  <si>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</si>
  <si>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</si>
  <si>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</si>
  <si>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</si>
  <si>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</si>
  <si>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</si>
  <si>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</si>
  <si>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</si>
  <si>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</si>
  <si>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</si>
  <si>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</si>
  <si>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</si>
  <si>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</si>
  <si>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</si>
  <si>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</si>
  <si>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</si>
  <si>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</si>
  <si>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</si>
  <si>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</si>
  <si>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</si>
  <si>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</si>
  <si>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</si>
  <si>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</si>
  <si>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</si>
  <si>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</si>
  <si>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</si>
  <si>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</si>
  <si>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</si>
  <si>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</si>
  <si>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</si>
  <si>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</si>
  <si>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</si>
  <si>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</si>
  <si>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</si>
  <si>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</si>
  <si>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</si>
  <si>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</si>
  <si>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</si>
  <si>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</si>
  <si>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</si>
  <si>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</si>
  <si>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</si>
  <si>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</si>
  <si>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</si>
  <si>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</si>
  <si>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</si>
  <si>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</si>
  <si>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</si>
  <si>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</si>
  <si>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</si>
  <si>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</si>
  <si>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</si>
  <si>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</si>
  <si>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</si>
  <si>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</si>
  <si>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</si>
  <si>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</si>
  <si>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</si>
  <si>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</si>
  <si>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</si>
  <si>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</si>
  <si>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</si>
  <si>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</si>
  <si>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</si>
  <si>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</si>
  <si>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</si>
  <si>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</si>
  <si>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</si>
  <si>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</si>
  <si>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</si>
  <si>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</si>
  <si>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</si>
  <si>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</si>
  <si>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</si>
  <si>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</si>
  <si>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</si>
  <si>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</si>
  <si>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</si>
  <si>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</si>
  <si>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</si>
  <si>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</si>
  <si>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</si>
  <si>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</si>
  <si>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</si>
  <si>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</si>
  <si>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</si>
  <si>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</si>
  <si>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</si>
  <si>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</si>
  <si>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</si>
  <si>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</si>
  <si>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</si>
  <si>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</si>
  <si>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</si>
  <si>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</si>
  <si>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</si>
  <si>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</si>
  <si>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</si>
  <si>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</si>
  <si>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</si>
  <si>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</si>
  <si>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</si>
  <si>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</si>
  <si>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</si>
  <si>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</si>
  <si>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</si>
  <si>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</si>
  <si>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</si>
  <si>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</si>
  <si>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</si>
  <si>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</si>
  <si>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</si>
  <si>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</si>
  <si>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</si>
  <si>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</si>
  <si>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</si>
  <si>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</si>
  <si>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</si>
  <si>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</si>
  <si>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</si>
  <si>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</si>
  <si>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</si>
  <si>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</si>
  <si>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</si>
  <si>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</si>
  <si>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</si>
  <si>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</si>
  <si>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</si>
  <si>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</si>
  <si>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</si>
  <si>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</si>
  <si>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</si>
  <si>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</si>
  <si>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</si>
  <si>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</si>
  <si>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</si>
  <si>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</si>
  <si>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</si>
  <si>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</si>
  <si>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</si>
  <si>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</si>
  <si>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</si>
  <si>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</si>
  <si>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</si>
  <si>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</si>
  <si>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</si>
  <si>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</si>
  <si>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</si>
  <si>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</si>
  <si>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</si>
  <si>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</si>
  <si>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</si>
  <si>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</si>
  <si>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</si>
  <si>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</si>
  <si>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</si>
  <si>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</si>
  <si>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</si>
  <si>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</si>
  <si>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</si>
  <si>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</si>
  <si>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</si>
  <si>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</si>
  <si>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</si>
  <si>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</si>
  <si>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</si>
  <si>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</si>
  <si>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</si>
  <si>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</si>
  <si>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</si>
  <si>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</si>
  <si>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</si>
  <si>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</si>
  <si>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</si>
  <si>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</si>
  <si>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</si>
  <si>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</si>
  <si>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</si>
  <si>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</si>
  <si>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</si>
  <si>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</si>
  <si>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</si>
  <si>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</si>
  <si>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</si>
  <si>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</si>
  <si>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</si>
  <si>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</si>
  <si>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</si>
  <si>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</si>
  <si>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</si>
  <si>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</si>
  <si>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</si>
  <si>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</si>
  <si>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</si>
  <si>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</si>
  <si>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</si>
  <si>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</si>
  <si>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</si>
  <si>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</si>
  <si>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</si>
  <si>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</si>
  <si>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</si>
  <si>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</si>
  <si>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</si>
  <si>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</si>
  <si>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</si>
  <si>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</si>
  <si>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</si>
  <si>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</si>
  <si>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</si>
  <si>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</si>
  <si>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</si>
  <si>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</si>
  <si>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</si>
  <si>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</si>
  <si>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</si>
  <si>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</si>
  <si>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</si>
  <si>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</si>
  <si>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</si>
  <si>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</si>
  <si>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</si>
  <si>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</si>
  <si>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</si>
  <si>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</si>
  <si>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</si>
  <si>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</si>
  <si>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</si>
  <si>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</si>
  <si>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</si>
  <si>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</si>
  <si>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</si>
  <si>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</si>
  <si>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</si>
  <si>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</si>
  <si>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</si>
  <si>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</si>
  <si>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</si>
  <si>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</si>
  <si>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</si>
  <si>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</si>
  <si>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</si>
  <si>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</si>
  <si>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</si>
  <si>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</si>
  <si>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</si>
  <si>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</si>
  <si>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</si>
  <si>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</si>
  <si>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</si>
  <si>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</si>
  <si>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</si>
  <si>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</si>
  <si>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</si>
  <si>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</si>
  <si>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</si>
  <si>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</si>
  <si>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</si>
  <si>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</si>
  <si>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</si>
  <si>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</si>
  <si>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</si>
  <si>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</si>
  <si>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</si>
  <si>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</si>
  <si>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</si>
  <si>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</si>
  <si>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</si>
  <si>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</si>
  <si>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</si>
  <si>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</si>
  <si>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</si>
  <si>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</si>
  <si>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</si>
  <si>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</si>
  <si>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</si>
  <si>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</si>
  <si>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</si>
  <si>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</si>
  <si>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</si>
  <si>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</si>
  <si>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</si>
  <si>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</si>
  <si>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</si>
  <si>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</si>
  <si>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</si>
  <si>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</si>
  <si>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</si>
  <si>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</si>
  <si>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</si>
  <si>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</si>
  <si>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</si>
  <si>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</si>
  <si>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</si>
  <si>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</si>
  <si>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</si>
  <si>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</si>
  <si>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</si>
  <si>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</si>
  <si>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</si>
  <si>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</si>
  <si>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</si>
  <si>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</si>
  <si>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</si>
  <si>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</si>
  <si>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</si>
  <si>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</si>
  <si>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</si>
  <si>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</si>
  <si>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</si>
  <si>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</si>
  <si>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</si>
  <si>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</si>
  <si>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</si>
  <si>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</si>
  <si>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</si>
  <si>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</si>
  <si>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</si>
  <si>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</si>
  <si>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</si>
  <si>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</si>
  <si>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</si>
  <si>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</si>
  <si>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</si>
  <si>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</si>
  <si>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</si>
  <si>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</si>
  <si>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</si>
  <si>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</si>
  <si>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</si>
  <si>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</si>
  <si>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</si>
  <si>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</si>
  <si>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</si>
  <si>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</si>
  <si>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</si>
  <si>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</si>
  <si>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</si>
  <si>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</si>
  <si>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</si>
  <si>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</si>
  <si>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</si>
  <si>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</si>
  <si>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</si>
  <si>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</si>
  <si>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</si>
  <si>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</si>
  <si>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</si>
  <si>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</si>
  <si>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</si>
  <si>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</si>
  <si>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</si>
  <si>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</si>
  <si>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</si>
  <si>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</si>
  <si>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</si>
  <si>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</si>
  <si>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</si>
  <si>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</si>
  <si>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</si>
  <si>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</si>
  <si>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</si>
  <si>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</si>
  <si>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</si>
  <si>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</si>
  <si>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</si>
  <si>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</si>
  <si>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</si>
  <si>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</si>
  <si>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</si>
  <si>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</si>
  <si>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</si>
  <si>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</si>
  <si>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</si>
  <si>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</si>
  <si>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</si>
  <si>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</si>
  <si>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</si>
  <si>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</si>
  <si>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</si>
  <si>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</si>
  <si>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</si>
  <si>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</si>
  <si>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</si>
  <si>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</si>
  <si>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</si>
  <si>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</si>
  <si>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</si>
  <si>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</si>
  <si>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</si>
  <si>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</si>
  <si>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</si>
  <si>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</si>
  <si>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</si>
  <si>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</si>
  <si>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</si>
  <si>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</si>
  <si>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</si>
  <si>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</si>
  <si>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</si>
  <si>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</si>
  <si>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</si>
  <si>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</si>
  <si>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</si>
  <si>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</si>
  <si>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</si>
  <si>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</si>
  <si>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</si>
  <si>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</si>
  <si>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</si>
  <si>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</si>
  <si>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</si>
  <si>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</si>
  <si>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</si>
  <si>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</si>
  <si>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</si>
  <si>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</si>
  <si>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</si>
  <si>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</si>
  <si>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</si>
  <si>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</si>
  <si>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</si>
  <si>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</si>
  <si>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335-64-00612</t>
  </si>
  <si>
    <t>610-27-80486</t>
  </si>
  <si>
    <t>514-13-78458</t>
  </si>
  <si>
    <t>479-17-01687</t>
  </si>
  <si>
    <t>863-26-00658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</si>
  <si>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</si>
  <si>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</si>
  <si>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</si>
  <si>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</si>
  <si>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</si>
  <si>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</si>
  <si>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</si>
  <si>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</si>
  <si>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</si>
  <si>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</si>
  <si>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</si>
  <si>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</si>
  <si>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</si>
  <si>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</si>
  <si>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</si>
  <si>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</si>
  <si>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</si>
  <si>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487-18-00463</t>
  </si>
  <si>
    <t>252-86-02898</t>
  </si>
  <si>
    <t>575-05-01551</t>
  </si>
  <si>
    <t>128-27-57166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</si>
  <si>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</si>
  <si>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</si>
  <si>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</si>
  <si>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</si>
  <si>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</si>
  <si>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</si>
  <si>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</si>
  <si>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</si>
  <si>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</si>
  <si>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</si>
  <si>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</si>
  <si>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</si>
  <si>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</si>
  <si>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</si>
  <si>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</si>
  <si>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</si>
  <si>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</si>
  <si>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</si>
  <si>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</si>
  <si>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</si>
  <si>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</si>
  <si>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</si>
  <si>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</si>
  <si>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</si>
  <si>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</si>
  <si>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</si>
  <si>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</si>
  <si>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</si>
  <si>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</si>
  <si>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</si>
  <si>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502-03-26657</t>
  </si>
  <si>
    <t>733-13-01545</t>
  </si>
  <si>
    <t>808-22-01934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</si>
  <si>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</si>
  <si>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</si>
  <si>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</si>
  <si>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</si>
  <si>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</si>
  <si>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</si>
  <si>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</si>
  <si>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</si>
  <si>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</si>
  <si>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</si>
  <si>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</si>
  <si>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</si>
  <si>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</si>
  <si>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</si>
  <si>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</si>
  <si>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TFK-0901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</si>
  <si>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</si>
  <si>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</si>
  <si>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</si>
  <si>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</si>
  <si>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</si>
  <si>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</si>
  <si>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</si>
  <si>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</si>
  <si>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</si>
  <si>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</si>
  <si>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</si>
  <si>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</si>
  <si>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</si>
  <si>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</si>
  <si>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</si>
  <si>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</si>
  <si>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</si>
  <si>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</si>
  <si>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</si>
  <si>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</si>
  <si>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</si>
  <si>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</si>
  <si>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</si>
  <si>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</si>
  <si>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</si>
  <si>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</si>
  <si>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</si>
  <si>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</si>
  <si>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</si>
  <si>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</si>
  <si>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</si>
  <si>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</si>
  <si>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</si>
  <si>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</si>
  <si>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</si>
  <si>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</si>
  <si>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</si>
  <si>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</si>
  <si>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</si>
  <si>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</si>
  <si>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</si>
  <si>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</si>
  <si>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</si>
  <si>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</si>
  <si>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</si>
  <si>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</si>
  <si>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</si>
  <si>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</si>
  <si>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</si>
  <si>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</si>
  <si>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</si>
  <si>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</si>
  <si>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</si>
  <si>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</si>
  <si>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</si>
  <si>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</si>
  <si>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</si>
  <si>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</si>
  <si>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</si>
  <si>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</si>
  <si>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</si>
  <si>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</si>
  <si>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</si>
  <si>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</si>
  <si>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</si>
  <si>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</si>
  <si>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</si>
  <si>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</si>
  <si>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</si>
  <si>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</si>
  <si>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</si>
  <si>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</si>
  <si>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</si>
  <si>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</si>
  <si>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</si>
  <si>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</si>
  <si>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</si>
  <si>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</si>
  <si>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</si>
  <si>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</si>
  <si>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</si>
  <si>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</si>
  <si>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</si>
  <si>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</si>
  <si>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</si>
  <si>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</si>
  <si>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</si>
  <si>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</si>
  <si>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</si>
  <si>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</si>
  <si>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</si>
  <si>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</si>
  <si>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</si>
  <si>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</si>
  <si>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</si>
  <si>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</si>
  <si>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</si>
  <si>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</si>
  <si>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</si>
  <si>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</si>
  <si>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</si>
  <si>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</si>
  <si>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</si>
  <si>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</si>
  <si>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</si>
  <si>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</si>
  <si>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</si>
  <si>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</si>
  <si>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</si>
  <si>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</si>
  <si>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</si>
  <si>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</si>
  <si>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</si>
  <si>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</si>
  <si>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</si>
  <si>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</si>
  <si>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</si>
  <si>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</si>
  <si>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</si>
  <si>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</si>
  <si>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</si>
  <si>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</si>
  <si>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</si>
  <si>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</si>
  <si>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</si>
  <si>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</si>
  <si>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</si>
  <si>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</si>
  <si>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</si>
  <si>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</si>
  <si>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</si>
  <si>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</si>
  <si>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</si>
  <si>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</si>
  <si>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</si>
  <si>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</si>
  <si>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</si>
  <si>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</si>
  <si>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</si>
  <si>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</si>
  <si>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</si>
  <si>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</si>
  <si>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</si>
  <si>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</si>
  <si>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</si>
  <si>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</si>
  <si>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</si>
  <si>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</si>
  <si>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</si>
  <si>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</si>
  <si>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</si>
  <si>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</si>
  <si>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</si>
  <si>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</si>
  <si>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</si>
  <si>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</si>
  <si>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</si>
  <si>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</si>
  <si>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</si>
  <si>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</si>
  <si>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</si>
  <si>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</si>
  <si>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</si>
  <si>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</si>
  <si>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</si>
  <si>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</si>
  <si>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</si>
  <si>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</si>
  <si>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</si>
  <si>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</si>
  <si>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</si>
  <si>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</si>
  <si>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</si>
  <si>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</si>
  <si>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</si>
  <si>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</si>
  <si>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</si>
  <si>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</si>
  <si>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</si>
  <si>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</si>
  <si>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</si>
  <si>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</si>
  <si>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</si>
  <si>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</si>
  <si>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</si>
  <si>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</si>
  <si>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</si>
  <si>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</si>
  <si>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</si>
  <si>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</si>
  <si>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</si>
  <si>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</si>
  <si>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</si>
  <si>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</si>
  <si>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</si>
  <si>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</si>
  <si>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</si>
  <si>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</si>
  <si>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</si>
  <si>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</si>
  <si>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</si>
  <si>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</si>
  <si>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</si>
  <si>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</si>
  <si>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</si>
  <si>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</si>
  <si>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</si>
  <si>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</si>
  <si>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</si>
  <si>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</si>
  <si>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</si>
  <si>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</si>
  <si>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</si>
  <si>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</si>
  <si>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</si>
  <si>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</si>
  <si>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</si>
  <si>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</si>
  <si>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</si>
  <si>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</si>
  <si>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</si>
  <si>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</si>
  <si>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</si>
  <si>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</si>
  <si>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</si>
  <si>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</si>
  <si>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</si>
  <si>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</si>
  <si>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</si>
  <si>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</si>
  <si>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</si>
  <si>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</si>
  <si>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</si>
  <si>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</si>
  <si>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</si>
  <si>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</si>
  <si>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</si>
  <si>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</si>
  <si>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</si>
  <si>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</si>
  <si>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</si>
  <si>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</si>
  <si>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</si>
  <si>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</si>
  <si>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</si>
  <si>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</si>
  <si>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</si>
  <si>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</si>
  <si>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</si>
  <si>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</si>
  <si>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</si>
  <si>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</si>
  <si>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</si>
  <si>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</si>
  <si>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</si>
  <si>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</si>
  <si>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</si>
  <si>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</si>
  <si>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TFK-0392</t>
    <phoneticPr fontId="2" type="noConversion"/>
  </si>
  <si>
    <t>TCU있을때 50000 없으면 70000</t>
    <phoneticPr fontId="2" type="noConversion"/>
  </si>
  <si>
    <t>코리아탑오토샵(대전)_260523_100827.xlsx</t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</si>
  <si>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</si>
  <si>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</si>
  <si>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</si>
  <si>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</si>
  <si>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</si>
  <si>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</si>
  <si>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</si>
  <si>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</si>
  <si>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</si>
  <si>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</si>
  <si>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</si>
  <si>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</si>
  <si>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</si>
  <si>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</si>
  <si>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</si>
  <si>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</si>
  <si>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</si>
  <si>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</si>
  <si>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</si>
  <si>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</si>
  <si>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</si>
  <si>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</si>
  <si>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</si>
  <si>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</si>
  <si>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</si>
  <si>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</si>
  <si>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</si>
  <si>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</si>
  <si>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</si>
  <si>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</si>
  <si>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</si>
  <si>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</si>
  <si>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</si>
  <si>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</si>
  <si>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6058008148</t>
  </si>
  <si>
    <t>진영오토(남양주)_260527_181440.xlsx</t>
  </si>
  <si>
    <t>o</t>
    <phoneticPr fontId="2" type="noConversion"/>
  </si>
  <si>
    <t>TFK-0317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</si>
  <si>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</si>
  <si>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</si>
  <si>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</si>
  <si>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</si>
  <si>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</si>
  <si>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</si>
  <si>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</si>
  <si>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</si>
  <si>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</si>
  <si>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</si>
  <si>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</si>
  <si>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</si>
  <si>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</si>
  <si>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</si>
  <si>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</si>
  <si>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</si>
  <si>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</si>
  <si>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</si>
  <si>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</si>
  <si>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</si>
  <si>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</si>
  <si>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</si>
  <si>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</si>
  <si>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</si>
  <si>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</si>
  <si>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</si>
  <si>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</si>
  <si>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</si>
  <si>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7,205,246,673</t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</si>
  <si>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</si>
  <si>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</si>
  <si>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</si>
  <si>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</si>
  <si>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</si>
  <si>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</si>
  <si>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</si>
  <si>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</si>
  <si>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</si>
  <si>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</si>
  <si>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</si>
  <si>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</si>
  <si>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</si>
  <si>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</si>
  <si>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</si>
  <si>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</si>
  <si>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</si>
  <si>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</si>
  <si>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</si>
  <si>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</si>
  <si>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</si>
  <si>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</si>
  <si>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</si>
  <si>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</si>
  <si>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</si>
  <si>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</si>
  <si>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</si>
  <si>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</si>
  <si>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</si>
  <si>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</si>
  <si>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</si>
  <si>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</si>
  <si>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</si>
  <si>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</si>
  <si>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</si>
  <si>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</si>
  <si>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</si>
  <si>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</si>
  <si>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</si>
  <si>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</si>
  <si>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</si>
  <si>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</si>
  <si>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</si>
  <si>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</si>
  <si>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</si>
  <si>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</si>
  <si>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</si>
  <si>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</si>
  <si>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</si>
  <si>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</si>
  <si>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</si>
  <si>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</si>
  <si>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</si>
  <si>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</si>
  <si>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</si>
  <si>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</si>
  <si>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</si>
  <si>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</si>
  <si>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</si>
  <si>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</si>
  <si>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</si>
  <si>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</si>
  <si>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</si>
  <si>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</si>
  <si>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</si>
  <si>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</si>
  <si>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</si>
  <si>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</si>
  <si>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</si>
  <si>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</si>
  <si>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</si>
  <si>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</si>
  <si>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</si>
  <si>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</si>
  <si>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</si>
  <si>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</si>
  <si>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</si>
  <si>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</si>
  <si>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</si>
  <si>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</si>
  <si>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</si>
  <si>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</si>
  <si>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</si>
  <si>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</si>
  <si>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</si>
  <si>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</si>
  <si>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</si>
  <si>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</si>
  <si>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</si>
  <si>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</si>
  <si>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</si>
  <si>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</si>
  <si>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</si>
  <si>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</si>
  <si>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</si>
  <si>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</si>
  <si>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</si>
  <si>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</si>
  <si>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</si>
  <si>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</si>
  <si>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</si>
  <si>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</si>
  <si>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</si>
  <si>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</si>
  <si>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</si>
  <si>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</si>
  <si>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</si>
  <si>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</si>
  <si>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</si>
  <si>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</si>
  <si>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</si>
  <si>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</si>
  <si>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</si>
  <si>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</si>
  <si>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</si>
  <si>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Online 비용 할인</t>
  </si>
  <si>
    <t>Online 비용 할인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</si>
  <si>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</si>
  <si>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</si>
  <si>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</si>
  <si>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</si>
  <si>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</si>
  <si>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</si>
  <si>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</si>
  <si>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</si>
  <si>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</si>
  <si>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</si>
  <si>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</si>
  <si>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</si>
  <si>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</si>
  <si>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</si>
  <si>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</si>
  <si>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</si>
  <si>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</si>
  <si>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</si>
  <si>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</si>
  <si>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</si>
  <si>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</si>
  <si>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</si>
  <si>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</si>
  <si>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</si>
  <si>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</si>
  <si>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</si>
  <si>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</si>
  <si>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</si>
  <si>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</si>
  <si>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</si>
  <si>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</si>
  <si>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</si>
  <si>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</si>
  <si>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</si>
  <si>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</si>
  <si>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</si>
  <si>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</si>
  <si>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</si>
  <si>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</si>
  <si>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</si>
  <si>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</si>
  <si>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</si>
  <si>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</si>
  <si>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</si>
  <si>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</si>
  <si>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</si>
  <si>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</si>
  <si>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</si>
  <si>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</si>
  <si>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</si>
  <si>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</si>
  <si>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</si>
  <si>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</si>
  <si>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</si>
  <si>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</si>
  <si>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</si>
  <si>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</si>
  <si>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</si>
  <si>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</si>
  <si>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</si>
  <si>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</si>
  <si>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</si>
  <si>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</si>
  <si>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</si>
  <si>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</si>
  <si>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</si>
  <si>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</si>
  <si>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</si>
  <si>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</si>
  <si>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</si>
  <si>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</si>
  <si>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</si>
  <si>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</si>
  <si>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</si>
  <si>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</si>
  <si>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</si>
  <si>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</si>
  <si>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</si>
  <si>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</si>
  <si>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</si>
  <si>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</si>
  <si>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</si>
  <si>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</si>
  <si>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김민훈</t>
  </si>
  <si>
    <t>TFK-1068</t>
    <phoneticPr fontId="2" type="noConversion"/>
  </si>
  <si>
    <t>WAUZZZ4G6GN151766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</si>
  <si>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</si>
  <si>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</si>
  <si>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</si>
  <si>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</si>
  <si>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</si>
  <si>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</si>
  <si>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</si>
  <si>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</si>
  <si>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</si>
  <si>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</si>
  <si>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</si>
  <si>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</si>
  <si>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</si>
  <si>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</si>
  <si>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</si>
  <si>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</si>
  <si>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</si>
  <si>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</si>
  <si>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</si>
  <si>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</si>
  <si>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</si>
  <si>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</si>
  <si>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</si>
  <si>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</si>
  <si>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</si>
  <si>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</si>
  <si>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</si>
  <si>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</si>
  <si>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</si>
  <si>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</si>
  <si>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</si>
  <si>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</si>
  <si>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</si>
  <si>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</si>
  <si>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</si>
  <si>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</si>
  <si>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</si>
  <si>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</si>
  <si>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</si>
  <si>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</si>
  <si>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</si>
  <si>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</si>
  <si>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</si>
  <si>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</si>
  <si>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</si>
  <si>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</si>
  <si>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</si>
  <si>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</si>
  <si>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</si>
  <si>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</si>
  <si>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</si>
  <si>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</si>
  <si>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</si>
  <si>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</si>
  <si>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</si>
  <si>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</si>
  <si>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</si>
  <si>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</si>
  <si>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</si>
  <si>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</si>
  <si>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</si>
  <si>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</si>
  <si>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</si>
  <si>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</si>
  <si>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</si>
  <si>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</si>
  <si>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</si>
  <si>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</si>
  <si>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</si>
  <si>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</si>
  <si>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</si>
  <si>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</si>
  <si>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</si>
  <si>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</si>
  <si>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</si>
  <si>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</si>
  <si>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</si>
  <si>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</si>
  <si>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</si>
  <si>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</si>
  <si>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</si>
  <si>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</si>
  <si>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</si>
  <si>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</si>
  <si>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</si>
  <si>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</si>
  <si>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</si>
  <si>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</si>
  <si>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</si>
  <si>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</si>
  <si>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</si>
  <si>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</si>
  <si>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</si>
  <si>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</si>
  <si>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</si>
  <si>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</si>
  <si>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</si>
  <si>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</si>
  <si>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</si>
  <si>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</si>
  <si>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</si>
  <si>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</si>
  <si>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</si>
  <si>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</si>
  <si>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</si>
  <si>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</si>
  <si>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</si>
  <si>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</si>
  <si>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</si>
  <si>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</si>
  <si>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</si>
  <si>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</si>
  <si>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</si>
  <si>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</si>
  <si>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</si>
  <si>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농협 3520106511413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</si>
  <si>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</si>
  <si>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</si>
  <si>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</si>
  <si>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</si>
  <si>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</si>
  <si>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</si>
  <si>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</si>
  <si>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</si>
  <si>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</si>
  <si>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</si>
  <si>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</si>
  <si>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</si>
  <si>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</si>
  <si>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</si>
  <si>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</si>
  <si>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</si>
  <si>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</si>
  <si>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</si>
  <si>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</si>
  <si>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</si>
  <si>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</si>
  <si>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경동(화물)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</si>
  <si>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</si>
  <si>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</si>
  <si>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</si>
  <si>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Audi 6HP Clone</t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</si>
  <si>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</si>
  <si>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</si>
  <si>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</si>
  <si>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</si>
  <si>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</si>
  <si>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</si>
  <si>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대구광역시 달서구 호산동로 6-8</t>
    <phoneticPr fontId="2" type="noConversion"/>
  </si>
  <si>
    <t>010-8854-0599</t>
    <phoneticPr fontId="2" type="noConversion"/>
  </si>
  <si>
    <t>DIFF_Coupling</t>
    <phoneticPr fontId="2" type="noConversion"/>
  </si>
  <si>
    <t>연화오토(대구)_260629_101548.xlsx</t>
  </si>
  <si>
    <t>연화오토(대구)_260629_101548.xlsx</t>
    <phoneticPr fontId="2" type="noConversion"/>
  </si>
  <si>
    <t>주문</t>
    <phoneticPr fontId="2" type="noConversion"/>
  </si>
  <si>
    <t>o</t>
    <phoneticPr fontId="2" type="noConversion"/>
  </si>
  <si>
    <t>카드</t>
    <phoneticPr fontId="2" type="noConversion"/>
  </si>
  <si>
    <t>?</t>
    <phoneticPr fontId="2" type="noConversion"/>
  </si>
  <si>
    <t>?</t>
    <phoneticPr fontId="2" type="noConversion"/>
  </si>
  <si>
    <t>O</t>
    <phoneticPr fontId="2" type="noConversion"/>
  </si>
  <si>
    <t>655-12-01549</t>
    <phoneticPr fontId="2" type="noConversion"/>
  </si>
  <si>
    <t>502-46-31614</t>
    <phoneticPr fontId="2" type="noConversion"/>
  </si>
  <si>
    <t>504-20-50427</t>
    <phoneticPr fontId="2" type="noConversion"/>
  </si>
  <si>
    <t>444-37-00623</t>
    <phoneticPr fontId="2" type="noConversion"/>
  </si>
  <si>
    <t>503-81-99146</t>
    <phoneticPr fontId="2" type="noConversion"/>
  </si>
  <si>
    <t>894-39-00502</t>
    <phoneticPr fontId="2" type="noConversion"/>
  </si>
  <si>
    <t>402-16-96829</t>
    <phoneticPr fontId="2" type="noConversion"/>
  </si>
  <si>
    <t>642-15-02067</t>
    <phoneticPr fontId="2" type="noConversion"/>
  </si>
  <si>
    <t>128-38-89285</t>
    <phoneticPr fontId="2" type="noConversion"/>
  </si>
  <si>
    <t>510-17-66808</t>
    <phoneticPr fontId="2" type="noConversion"/>
  </si>
  <si>
    <t>513-03-90974</t>
    <phoneticPr fontId="2" type="noConversion"/>
  </si>
  <si>
    <t>414-08-92495</t>
    <phoneticPr fontId="2" type="noConversion"/>
  </si>
  <si>
    <t>502-20-82511</t>
    <phoneticPr fontId="2" type="noConversion"/>
  </si>
  <si>
    <t>131-04-78284</t>
    <phoneticPr fontId="2" type="noConversion"/>
  </si>
  <si>
    <t>605-38-42114</t>
    <phoneticPr fontId="2" type="noConversion"/>
  </si>
  <si>
    <t>403-32-00568</t>
    <phoneticPr fontId="2" type="noConversion"/>
  </si>
  <si>
    <t>505-16-57561</t>
    <phoneticPr fontId="2" type="noConversion"/>
  </si>
  <si>
    <t>617-28-84743</t>
    <phoneticPr fontId="2" type="noConversion"/>
  </si>
  <si>
    <t>606-32-91668</t>
    <phoneticPr fontId="2" type="noConversion"/>
  </si>
  <si>
    <t>309-06-23713</t>
    <phoneticPr fontId="2" type="noConversion"/>
  </si>
  <si>
    <t>148-03-00813</t>
    <phoneticPr fontId="2" type="noConversion"/>
  </si>
  <si>
    <t>408-33-91630</t>
    <phoneticPr fontId="2" type="noConversion"/>
  </si>
  <si>
    <t>515-06-05848</t>
    <phoneticPr fontId="2" type="noConversion"/>
  </si>
  <si>
    <t>125-25-66018</t>
    <phoneticPr fontId="2" type="noConversion"/>
  </si>
  <si>
    <t>779-81-01346</t>
    <phoneticPr fontId="2" type="noConversion"/>
  </si>
  <si>
    <t>550-51-00676</t>
    <phoneticPr fontId="2" type="noConversion"/>
  </si>
  <si>
    <t>504-13-79367</t>
    <phoneticPr fontId="2" type="noConversion"/>
  </si>
  <si>
    <t>502-24-19452</t>
    <phoneticPr fontId="2" type="noConversion"/>
  </si>
  <si>
    <t>511-04-99073</t>
    <phoneticPr fontId="2" type="noConversion"/>
  </si>
  <si>
    <t>877-63-00588</t>
    <phoneticPr fontId="2" type="noConversion"/>
  </si>
  <si>
    <t>418-04-41461</t>
    <phoneticPr fontId="2" type="noConversion"/>
  </si>
  <si>
    <t>510-03-85884</t>
    <phoneticPr fontId="2" type="noConversion"/>
  </si>
  <si>
    <t>502-11-86077</t>
    <phoneticPr fontId="2" type="noConversion"/>
  </si>
  <si>
    <t>419-37-00781</t>
    <phoneticPr fontId="2" type="noConversion"/>
  </si>
  <si>
    <t>848-34-00917</t>
    <phoneticPr fontId="2" type="noConversion"/>
  </si>
  <si>
    <t>303-10-87695</t>
    <phoneticPr fontId="2" type="noConversion"/>
  </si>
  <si>
    <t>305-25-81444</t>
    <phoneticPr fontId="2" type="noConversion"/>
  </si>
  <si>
    <t>343-37-00223</t>
    <phoneticPr fontId="2" type="noConversion"/>
  </si>
  <si>
    <t>609-12-77876</t>
    <phoneticPr fontId="2" type="noConversion"/>
  </si>
  <si>
    <t>562-03-01527</t>
    <phoneticPr fontId="2" type="noConversion"/>
  </si>
  <si>
    <t>398-08-02366</t>
    <phoneticPr fontId="2" type="noConversion"/>
  </si>
  <si>
    <t>831-07-01474</t>
    <phoneticPr fontId="2" type="noConversion"/>
  </si>
  <si>
    <t>514-25-29722</t>
    <phoneticPr fontId="2" type="noConversion"/>
  </si>
  <si>
    <t>410-17-34118</t>
    <phoneticPr fontId="2" type="noConversion"/>
  </si>
  <si>
    <t>610-40-15252</t>
    <phoneticPr fontId="2" type="noConversion"/>
  </si>
  <si>
    <t>505-03-80437</t>
    <phoneticPr fontId="2" type="noConversion"/>
  </si>
  <si>
    <t>402-23-16615</t>
    <phoneticPr fontId="2" type="noConversion"/>
  </si>
  <si>
    <t>488-12-01084</t>
    <phoneticPr fontId="2" type="noConversion"/>
  </si>
  <si>
    <t>504-13-11275</t>
    <phoneticPr fontId="2" type="noConversion"/>
  </si>
  <si>
    <t>615-16-13685</t>
    <phoneticPr fontId="2" type="noConversion"/>
  </si>
  <si>
    <t>324-46-00336</t>
    <phoneticPr fontId="2" type="noConversion"/>
  </si>
  <si>
    <t>119-38-01209</t>
    <phoneticPr fontId="2" type="noConversion"/>
  </si>
  <si>
    <t>606-34-50171</t>
    <phoneticPr fontId="2" type="noConversion"/>
  </si>
  <si>
    <t>363-59-00215</t>
    <phoneticPr fontId="2" type="noConversion"/>
  </si>
  <si>
    <t>137-10-37507</t>
    <phoneticPr fontId="2" type="noConversion"/>
  </si>
  <si>
    <t>177-21-01610</t>
    <phoneticPr fontId="2" type="noConversion"/>
  </si>
  <si>
    <t>504-17-47320</t>
    <phoneticPr fontId="2" type="noConversion"/>
  </si>
  <si>
    <t>452-03-01462</t>
    <phoneticPr fontId="2" type="noConversion"/>
  </si>
  <si>
    <t>615-12-95791</t>
    <phoneticPr fontId="2" type="noConversion"/>
  </si>
  <si>
    <t>455-19-00065</t>
    <phoneticPr fontId="2" type="noConversion"/>
  </si>
  <si>
    <t>514-33-03163</t>
    <phoneticPr fontId="2" type="noConversion"/>
  </si>
  <si>
    <t>893-05-02026</t>
    <phoneticPr fontId="2" type="noConversion"/>
  </si>
  <si>
    <t>508-06-46860</t>
    <phoneticPr fontId="2" type="noConversion"/>
  </si>
  <si>
    <t>669-06-02978</t>
    <phoneticPr fontId="2" type="noConversion"/>
  </si>
  <si>
    <t>416-04-31443</t>
    <phoneticPr fontId="2" type="noConversion"/>
  </si>
  <si>
    <t>214-30-06027</t>
    <phoneticPr fontId="2" type="noConversion"/>
  </si>
  <si>
    <t>416-18-25671</t>
    <phoneticPr fontId="2" type="noConversion"/>
  </si>
  <si>
    <t>204-09-46300</t>
    <phoneticPr fontId="2" type="noConversion"/>
  </si>
  <si>
    <t>619-15-56543</t>
    <phoneticPr fontId="2" type="noConversion"/>
  </si>
  <si>
    <t>306-03-22602</t>
    <phoneticPr fontId="2" type="noConversion"/>
  </si>
  <si>
    <t>857-40-00547</t>
    <phoneticPr fontId="2" type="noConversion"/>
  </si>
  <si>
    <t>304-01-59400</t>
    <phoneticPr fontId="2" type="noConversion"/>
  </si>
  <si>
    <t>229-03-74690</t>
    <phoneticPr fontId="2" type="noConversion"/>
  </si>
  <si>
    <t>502-14-88867</t>
    <phoneticPr fontId="2" type="noConversion"/>
  </si>
  <si>
    <t>502-31-45472</t>
    <phoneticPr fontId="2" type="noConversion"/>
  </si>
  <si>
    <t>594-88-01889</t>
    <phoneticPr fontId="2" type="noConversion"/>
  </si>
  <si>
    <t>603-10-76759</t>
    <phoneticPr fontId="2" type="noConversion"/>
  </si>
  <si>
    <t>130-39-16540</t>
    <phoneticPr fontId="2" type="noConversion"/>
  </si>
  <si>
    <t>484-21-00620</t>
    <phoneticPr fontId="2" type="noConversion"/>
  </si>
  <si>
    <t>373-05-02181</t>
    <phoneticPr fontId="2" type="noConversion"/>
  </si>
  <si>
    <t>409-41-96365</t>
    <phoneticPr fontId="2" type="noConversion"/>
  </si>
  <si>
    <t>148-16-01826</t>
    <phoneticPr fontId="2" type="noConversion"/>
  </si>
  <si>
    <t>410-04-25453</t>
    <phoneticPr fontId="2" type="noConversion"/>
  </si>
  <si>
    <t>424-12-02658</t>
    <phoneticPr fontId="2" type="noConversion"/>
  </si>
  <si>
    <t>504-28-36116</t>
    <phoneticPr fontId="2" type="noConversion"/>
  </si>
  <si>
    <t>206-30-41284</t>
    <phoneticPr fontId="2" type="noConversion"/>
  </si>
  <si>
    <t>621-61-00467</t>
    <phoneticPr fontId="2" type="noConversion"/>
  </si>
  <si>
    <t>549-86-00945</t>
    <phoneticPr fontId="2" type="noConversion"/>
  </si>
  <si>
    <t>501-27-91957</t>
    <phoneticPr fontId="2" type="noConversion"/>
  </si>
  <si>
    <t>502-18-25399</t>
    <phoneticPr fontId="2" type="noConversion"/>
  </si>
  <si>
    <t>609-22-59334</t>
    <phoneticPr fontId="2" type="noConversion"/>
  </si>
  <si>
    <t>123-05-58606</t>
    <phoneticPr fontId="2" type="noConversion"/>
  </si>
  <si>
    <t>653-74-00182</t>
    <phoneticPr fontId="2" type="noConversion"/>
  </si>
  <si>
    <t>411-08-87601</t>
    <phoneticPr fontId="2" type="noConversion"/>
  </si>
  <si>
    <t>205-01-87593</t>
    <phoneticPr fontId="2" type="noConversion"/>
  </si>
  <si>
    <t>107-15-06798</t>
    <phoneticPr fontId="2" type="noConversion"/>
  </si>
  <si>
    <t>472-15-00422</t>
    <phoneticPr fontId="2" type="noConversion"/>
  </si>
  <si>
    <t>608-10-98568</t>
    <phoneticPr fontId="2" type="noConversion"/>
  </si>
  <si>
    <t>608-15-54172</t>
    <phoneticPr fontId="2" type="noConversion"/>
  </si>
  <si>
    <t>503-17-11931</t>
    <phoneticPr fontId="2" type="noConversion"/>
  </si>
  <si>
    <t>276-44-00445</t>
    <phoneticPr fontId="2" type="noConversion"/>
  </si>
  <si>
    <t>851-69-00405</t>
    <phoneticPr fontId="2" type="noConversion"/>
  </si>
  <si>
    <t>461-68-00092</t>
    <phoneticPr fontId="2" type="noConversion"/>
  </si>
  <si>
    <t>383-27-01629</t>
    <phoneticPr fontId="2" type="noConversion"/>
  </si>
  <si>
    <t>587-85-02308</t>
    <phoneticPr fontId="2" type="noConversion"/>
  </si>
  <si>
    <t>620-10-33056</t>
    <phoneticPr fontId="2" type="noConversion"/>
  </si>
  <si>
    <t>599-46-00420</t>
    <phoneticPr fontId="2" type="noConversion"/>
  </si>
  <si>
    <t>899-49-00374</t>
    <phoneticPr fontId="2" type="noConversion"/>
  </si>
  <si>
    <t>227-18-35303</t>
    <phoneticPr fontId="2" type="noConversion"/>
  </si>
  <si>
    <t>221-08-81246</t>
    <phoneticPr fontId="2" type="noConversion"/>
  </si>
  <si>
    <t>446-03-00298</t>
    <phoneticPr fontId="2" type="noConversion"/>
  </si>
  <si>
    <t>583-55-00276</t>
    <phoneticPr fontId="2" type="noConversion"/>
  </si>
  <si>
    <t>133-08-86060</t>
    <phoneticPr fontId="2" type="noConversion"/>
  </si>
  <si>
    <t>111-01-95217</t>
    <phoneticPr fontId="2" type="noConversion"/>
  </si>
  <si>
    <t>791-57-00769</t>
    <phoneticPr fontId="2" type="noConversion"/>
  </si>
  <si>
    <t>610-18-97746</t>
    <phoneticPr fontId="2" type="noConversion"/>
  </si>
  <si>
    <t>224-16-65556</t>
    <phoneticPr fontId="2" type="noConversion"/>
  </si>
  <si>
    <t>609-21-10974</t>
    <phoneticPr fontId="2" type="noConversion"/>
  </si>
  <si>
    <t>611-05-29632</t>
    <phoneticPr fontId="2" type="noConversion"/>
  </si>
  <si>
    <t>ㅇ</t>
    <phoneticPr fontId="2" type="noConversion"/>
  </si>
  <si>
    <t>카드</t>
    <phoneticPr fontId="2" type="noConversion"/>
  </si>
  <si>
    <t>대기</t>
    <phoneticPr fontId="2" type="noConversion"/>
  </si>
  <si>
    <t>카드</t>
    <phoneticPr fontId="2" type="noConversion"/>
  </si>
  <si>
    <t>o</t>
    <phoneticPr fontId="2" type="noConversion"/>
  </si>
  <si>
    <t>?</t>
    <phoneticPr fontId="2" type="noConversion"/>
  </si>
  <si>
    <t>o</t>
    <phoneticPr fontId="2" type="noConversion"/>
  </si>
  <si>
    <t>?</t>
    <phoneticPr fontId="2" type="noConversion"/>
  </si>
  <si>
    <t>카드</t>
    <phoneticPr fontId="2" type="noConversion"/>
  </si>
  <si>
    <t>113412</t>
  </si>
  <si>
    <t>CLONE</t>
    <phoneticPr fontId="2" type="noConversion"/>
  </si>
  <si>
    <t>Audi 6HP Clone</t>
    <phoneticPr fontId="2" type="noConversion"/>
  </si>
  <si>
    <t>TFK-3084</t>
  </si>
  <si>
    <t>TFK-1455</t>
  </si>
  <si>
    <t>TFK-3485</t>
  </si>
  <si>
    <t>F1-1422</t>
  </si>
  <si>
    <t>JR모터스(대구)</t>
  </si>
  <si>
    <t>0CW 300 044 S</t>
  </si>
  <si>
    <t>클러치 플라이휠, 클러치 작업비 포함</t>
  </si>
  <si>
    <t>WDDZF4CB8JA404594</t>
  </si>
  <si>
    <t>일부</t>
  </si>
  <si>
    <t>O</t>
    <phoneticPr fontId="2" type="noConversion"/>
  </si>
  <si>
    <t>?</t>
    <phoneticPr fontId="2" type="noConversion"/>
  </si>
  <si>
    <t>자동차이야기(대구)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</si>
</sst>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5875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46200</v>
      </c>
      <c r="U2" s="358"/>
    </row>
    <row r="3" spans="1:21" ht="24.95" customHeight="1">
      <c r="A3" s="425" t="s">
        <v>1148</v>
      </c>
      <c r="B3" s="37" t="s">
        <v>58</v>
      </c>
      <c r="C3" s="428" t="s">
        <v>1288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5908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5909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5910</v>
      </c>
      <c r="B8" s="467"/>
      <c r="C8" s="467"/>
      <c r="D8" s="467"/>
      <c r="E8" s="468"/>
      <c r="F8" s="469"/>
      <c r="G8" s="470"/>
      <c r="H8" s="470"/>
      <c r="I8" s="471"/>
      <c r="J8" s="477">
        <v>850000</v>
      </c>
      <c r="K8" s="477"/>
      <c r="L8" s="477"/>
      <c r="M8" s="477"/>
      <c r="N8" s="477"/>
      <c r="O8" s="478">
        <v>1</v>
      </c>
      <c r="P8" s="478"/>
      <c r="Q8" s="472"/>
      <c r="R8" s="473"/>
      <c r="S8" s="474"/>
      <c r="T8" s="475">
        <v>850000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850000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0</v>
      </c>
      <c r="R20" s="361"/>
      <c r="S20" s="362"/>
      <c r="T20" s="361">
        <f>SUM(T8:U15)</f>
        <v>850000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849999.90000000037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연화오토(대구)</v>
      </c>
      <c r="R21" s="369"/>
      <c r="S21" s="369"/>
      <c r="T21" s="369"/>
      <c r="U21" s="421"/>
    </row>
    <row r="22" spans="1:21" ht="20.100000000000001" customHeight="1">
      <c r="A22" s="348" t="s">
        <v>5912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>
        <f>S1</f>
        <v>0</v>
      </c>
      <c r="T24" s="373"/>
      <c r="U24" s="374"/>
    </row>
    <row r="25" spans="1:21">
      <c r="A25" s="350" t="s">
        <v>64</v>
      </c>
      <c r="B25" s="351"/>
      <c r="C25" s="352" t="str">
        <f>C2</f>
        <v>농협 3520106511413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46200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연화오토(대구)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대구광역시 달서구 호산동로 6-8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010-8854-0599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DIFF_Coupling</v>
      </c>
      <c r="B31" s="416"/>
      <c r="C31" s="416"/>
      <c r="D31" s="416"/>
      <c r="E31" s="416"/>
      <c r="F31" s="416">
        <f>F8</f>
        <v>0</v>
      </c>
      <c r="G31" s="416"/>
      <c r="H31" s="416"/>
      <c r="I31" s="416"/>
      <c r="J31" s="420">
        <f>J8</f>
        <v>850000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850000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850000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0</v>
      </c>
      <c r="R43" s="361"/>
      <c r="S43" s="361"/>
      <c r="T43" s="361">
        <f>T20</f>
        <v>850000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849999.90000000037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연화오토(대구)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4148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3824</v>
      </c>
      <c r="M1" s="306" t="s">
        <v>3831</v>
      </c>
      <c r="N1" s="306" t="s">
        <v>3837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452"/>
  <sheetViews>
    <sheetView workbookViewId="0">
      <pane xSplit="1" ySplit="1" topLeftCell="C3079" activePane="bottomRight" state="frozen"/>
      <selection activeCell="N26" sqref="N26"/>
      <selection pane="topRight" activeCell="N26" sqref="N26"/>
      <selection pane="bottomLeft" activeCell="N26" sqref="N26"/>
      <selection pane="bottomRight" activeCell="G3095" sqref="G3095"/>
    </sheetView>
  </sheetViews>
  <sheetFormatPr defaultColWidth="9" defaultRowHeight="16.5"/>
  <cols>
    <col min="1" max="1" width="7.75" style="58" hidden="1" customWidth="1"/>
    <col min="2" max="2" width="11.625" style="58" hidden="1" customWidth="1"/>
    <col min="3" max="3" width="12.25" style="256" customWidth="1"/>
    <col min="4" max="4" width="24.875" style="282" bestFit="1" customWidth="1"/>
    <col min="5" max="5" width="14" style="282" hidden="1" customWidth="1"/>
    <col min="6" max="6" width="27.625" style="284" hidden="1" customWidth="1"/>
    <col min="7" max="7" width="21.75" style="282" customWidth="1"/>
    <col min="8" max="8" width="15.25" style="261" hidden="1" customWidth="1"/>
    <col min="9" max="9" width="10" style="257" bestFit="1" customWidth="1"/>
    <col min="10" max="10" width="5.75" style="261" customWidth="1"/>
    <col min="11" max="11" width="13.25" style="258" hidden="1" customWidth="1"/>
    <col min="12" max="12" width="8.75" style="258" customWidth="1"/>
    <col min="13" max="13" width="13.25" style="257" customWidth="1"/>
    <col min="14" max="14" width="11.125" style="257" customWidth="1"/>
    <col min="15" max="15" width="7.75" style="257" hidden="1" customWidth="1"/>
    <col min="16" max="16" width="7.5" style="282" hidden="1" customWidth="1"/>
    <col min="17" max="17" width="8.375" style="282" hidden="1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4148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3831</v>
      </c>
      <c r="P1" s="253" t="s">
        <v>1151</v>
      </c>
      <c r="Q1" s="253" t="s">
        <v>4</v>
      </c>
      <c r="R1" s="97">
        <v>4391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4158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3888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1132</v>
      </c>
      <c r="G17" s="282" t="s">
        <v>4956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1273</v>
      </c>
      <c r="G19" s="282" t="s">
        <v>5007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3889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3888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3889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3889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3889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3889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3889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3889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3889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3889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3889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3889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3889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3889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3889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3889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3889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3890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3890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1239</v>
      </c>
      <c r="E633" s="282" t="s">
        <v>3805</v>
      </c>
      <c r="F633" s="284" t="s">
        <v>4652</v>
      </c>
      <c r="G633" s="282" t="s">
        <v>2591</v>
      </c>
      <c r="I633" s="257">
        <v>1050000</v>
      </c>
      <c r="J633" s="261">
        <v>1</v>
      </c>
      <c r="M633" s="257">
        <v>1050000</v>
      </c>
      <c r="O633" s="257" t="s">
        <v>5216</v>
      </c>
      <c r="P633" s="261" t="s">
        <v>4966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3890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3890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3890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4266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3890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4159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4159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4159</v>
      </c>
      <c r="G1793" s="282" t="s">
        <v>3891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 ht="66">
      <c r="A1856" s="263">
        <v>1855</v>
      </c>
      <c r="B1856" s="263"/>
      <c r="C1856" s="256">
        <v>45940</v>
      </c>
      <c r="D1856" s="282" t="s">
        <v>1269</v>
      </c>
      <c r="F1856" s="284" t="s">
        <v>4159</v>
      </c>
      <c r="G1856" s="282" t="s">
        <v>3891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3794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3806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3806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3806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3806</v>
      </c>
      <c r="G1899" s="282" t="s">
        <v>3892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3806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3852</v>
      </c>
      <c r="E1901" s="282" t="s">
        <v>3805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3805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3806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3806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3806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3806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3806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4106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3806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3806</v>
      </c>
      <c r="G1909" s="282" t="s">
        <v>3893</v>
      </c>
      <c r="H1909" s="261" t="s">
        <v>3894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3806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4107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3806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3806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3806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3806</v>
      </c>
      <c r="G1916" s="282" t="s">
        <v>1902</v>
      </c>
      <c r="H1916" s="261" t="s">
        <v>3895</v>
      </c>
      <c r="I1916" s="257">
        <v>1000000</v>
      </c>
      <c r="J1916" s="261">
        <v>1</v>
      </c>
      <c r="L1916" s="258" t="s">
        <v>4105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3853</v>
      </c>
      <c r="E1917" s="282" t="s">
        <v>3806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3806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3806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3796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3806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3806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3806</v>
      </c>
      <c r="G1923" s="282" t="s">
        <v>3896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3806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3806</v>
      </c>
      <c r="G1927" s="282" t="s">
        <v>3897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3806</v>
      </c>
      <c r="G1928" s="282" t="s">
        <v>3898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3853</v>
      </c>
      <c r="E1929" s="282" t="s">
        <v>3806</v>
      </c>
      <c r="G1929" s="282" t="s">
        <v>3899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3806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3839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3806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3842</v>
      </c>
      <c r="P1931" s="282" t="s">
        <v>3839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3805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3842</v>
      </c>
    </row>
    <row r="1933" spans="1:16">
      <c r="A1933" s="263">
        <v>1932</v>
      </c>
      <c r="C1933" s="256">
        <v>45946</v>
      </c>
      <c r="D1933" s="282" t="s">
        <v>3854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3805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3845</v>
      </c>
      <c r="P1934" s="282" t="s">
        <v>3835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3805</v>
      </c>
      <c r="G1935" s="282" t="s">
        <v>3900</v>
      </c>
      <c r="I1935" s="257">
        <v>1000000</v>
      </c>
      <c r="J1935" s="261">
        <v>1</v>
      </c>
      <c r="M1935" s="257">
        <v>1000000</v>
      </c>
      <c r="P1935" s="282" t="s">
        <v>3835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3805</v>
      </c>
      <c r="G1936" s="282" t="s">
        <v>3901</v>
      </c>
      <c r="N1936" s="257">
        <v>-1750000</v>
      </c>
      <c r="O1936" s="257" t="s">
        <v>3848</v>
      </c>
      <c r="P1936" s="282" t="s">
        <v>3835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3805</v>
      </c>
      <c r="G1937" s="282" t="s">
        <v>3756</v>
      </c>
      <c r="N1937" s="257">
        <v>-1000000</v>
      </c>
      <c r="O1937" s="257" t="s">
        <v>3850</v>
      </c>
      <c r="P1937" s="282" t="s">
        <v>3835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3902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3854</v>
      </c>
      <c r="G1939" s="282" t="s">
        <v>3903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3898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3904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3905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3906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3855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3855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3907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3855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3852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3856</v>
      </c>
      <c r="G1960" s="282" t="s">
        <v>3908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3909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4108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3910</v>
      </c>
      <c r="H1970" s="261" t="s">
        <v>3911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3853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3853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3853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3856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3857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3858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3905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3912</v>
      </c>
      <c r="H1991" s="261" t="s">
        <v>3913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4109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3857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3858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3859</v>
      </c>
      <c r="F2026" s="284" t="s">
        <v>4159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3859</v>
      </c>
      <c r="F2027" s="284" t="s">
        <v>4159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3914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3853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3915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3916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3917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3860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3905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3861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3861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3861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3861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3861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3918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3860</v>
      </c>
      <c r="G2049" s="282" t="s">
        <v>3919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3861</v>
      </c>
      <c r="G2050" s="282" t="s">
        <v>3920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3921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3892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3905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3905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3862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3862</v>
      </c>
      <c r="G2072" s="282" t="s">
        <v>3922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3863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3859</v>
      </c>
      <c r="G2082" s="282" t="s">
        <v>2154</v>
      </c>
      <c r="H2082" s="261" t="s">
        <v>3923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3863</v>
      </c>
      <c r="G2087" s="282" t="s">
        <v>3924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3897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3925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4159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4110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4111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3926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3860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3860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3927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3928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3864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3929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3930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3931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3932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3933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3934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3860</v>
      </c>
      <c r="G2120" s="282" t="s">
        <v>3935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4159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3865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3927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4159</v>
      </c>
      <c r="G2128" s="282" t="s">
        <v>3936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3937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3938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3898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3939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3865</v>
      </c>
      <c r="G2134" s="282" t="s">
        <v>3940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3941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3942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4159</v>
      </c>
      <c r="G2140" s="282" t="s">
        <v>3891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3892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3943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3944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3945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3946</v>
      </c>
      <c r="N2152" s="257">
        <v>-1760000</v>
      </c>
    </row>
    <row r="2153" spans="1:17" ht="82.5">
      <c r="A2153" s="263">
        <v>2152</v>
      </c>
      <c r="C2153" s="256">
        <v>45965</v>
      </c>
      <c r="D2153" s="282" t="s">
        <v>2203</v>
      </c>
      <c r="F2153" s="284" t="s">
        <v>4160</v>
      </c>
      <c r="G2153" s="282" t="s">
        <v>3947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4112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3856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3856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3948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3949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3856</v>
      </c>
      <c r="G2163" s="282" t="s">
        <v>3950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3951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3866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4161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4113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3952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3952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3946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3953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3954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3955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3956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3905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3957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3937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3864</v>
      </c>
      <c r="G2192" s="282" t="s">
        <v>3958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3864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3959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3928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4114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3960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3961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3962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3963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3964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3950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3867</v>
      </c>
      <c r="G2218" s="282" t="s">
        <v>1397</v>
      </c>
      <c r="H2218" s="261" t="s">
        <v>3965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3966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3967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3968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3905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4115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4116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3969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3970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3971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3972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3946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3973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3868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3868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3974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3898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3975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3945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3976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3977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3869</v>
      </c>
      <c r="G2255" s="282" t="s">
        <v>3978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3979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3980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4117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4118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3960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4119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3981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3982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3983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3984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3985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3986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3937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3987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3870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3988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3945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3871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3871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3871</v>
      </c>
      <c r="G2311" s="282" t="s">
        <v>3989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3872</v>
      </c>
      <c r="G2314" s="282" t="s">
        <v>3990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3991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3992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4120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3906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3993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3970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3981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3870</v>
      </c>
      <c r="G2334" s="282" t="s">
        <v>3994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3931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3906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4121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4122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4123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3995</v>
      </c>
      <c r="H2343" s="261" t="s">
        <v>3996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4124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4125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4126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4127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3966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3971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3997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3873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3968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3976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3874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3998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3874</v>
      </c>
      <c r="G2365" s="282" t="s">
        <v>3999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3933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4000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4001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3875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3875</v>
      </c>
      <c r="G2390" s="282" t="s">
        <v>4002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4003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4004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3946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4005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3873</v>
      </c>
      <c r="G2408" s="282" t="s">
        <v>4006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4128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4007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3876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3876</v>
      </c>
      <c r="G2421" s="282" t="s">
        <v>4008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3906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3877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3859</v>
      </c>
      <c r="G2426" s="282" t="s">
        <v>4009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3877</v>
      </c>
      <c r="G2429" s="282" t="s">
        <v>4010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4159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4011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3864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3941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3878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3878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4012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4013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3866</v>
      </c>
      <c r="G2454" s="282" t="s">
        <v>3948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4001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4014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4015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4016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3930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4017</v>
      </c>
      <c r="H2477" s="261" t="s">
        <v>4018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4019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3971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3967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4020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3928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4015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4021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4022</v>
      </c>
      <c r="H2499" s="261" t="s">
        <v>4023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4129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4024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3977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4130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4025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4026</v>
      </c>
      <c r="H2509" s="261" t="s">
        <v>4027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4028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3869</v>
      </c>
      <c r="G2515" s="282" t="s">
        <v>4029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4030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3975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3870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4031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4032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3870</v>
      </c>
      <c r="G2523" s="282" t="s">
        <v>3994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4033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3939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3946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4034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4035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4036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3905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4159</v>
      </c>
      <c r="G2553" s="282" t="s">
        <v>4037</v>
      </c>
      <c r="H2553" s="261" t="s">
        <v>4038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4039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4040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3879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3879</v>
      </c>
      <c r="G2569" s="282" t="s">
        <v>4041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4042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4043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3951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4044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3960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4045</v>
      </c>
      <c r="H2588" s="261" t="s">
        <v>4046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4047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3879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4048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3976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3855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3880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4049</v>
      </c>
      <c r="H2607" s="261" t="s">
        <v>4050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3905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3880</v>
      </c>
      <c r="G2612" s="282" t="s">
        <v>4051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3879</v>
      </c>
      <c r="G2613" s="282" t="s">
        <v>4052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3855</v>
      </c>
      <c r="G2614" s="282" t="s">
        <v>4053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4054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4055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3979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4056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4032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4057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4058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4015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4059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4060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4131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4061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4132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4062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4063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4133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4134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3905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3970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4135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3953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4064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4000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4065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4066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4067</v>
      </c>
      <c r="N2656" s="257">
        <v>-1200000</v>
      </c>
    </row>
    <row r="2657" spans="1:18">
      <c r="A2657" s="263">
        <v>2656</v>
      </c>
      <c r="C2657" s="256">
        <v>46022</v>
      </c>
      <c r="D2657" s="282" t="s">
        <v>1370</v>
      </c>
      <c r="G2657" s="282" t="s">
        <v>4068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4136</v>
      </c>
    </row>
    <row r="2658" spans="1:18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8">
      <c r="A2659" s="263">
        <v>2658</v>
      </c>
      <c r="C2659" s="256">
        <v>46022</v>
      </c>
      <c r="D2659" s="282" t="s">
        <v>1816</v>
      </c>
      <c r="G2659" s="282" t="s">
        <v>4069</v>
      </c>
      <c r="N2659" s="257">
        <v>-1550000</v>
      </c>
    </row>
    <row r="2660" spans="1:18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8">
      <c r="A2661" s="263">
        <v>2660</v>
      </c>
      <c r="C2661" s="256">
        <v>46022</v>
      </c>
      <c r="D2661" s="282" t="s">
        <v>1131</v>
      </c>
      <c r="G2661" s="282" t="s">
        <v>3941</v>
      </c>
      <c r="N2661" s="257">
        <v>-1100000</v>
      </c>
    </row>
    <row r="2662" spans="1:18">
      <c r="A2662" s="263">
        <v>2661</v>
      </c>
      <c r="C2662" s="256">
        <v>46022</v>
      </c>
      <c r="D2662" s="282" t="s">
        <v>1425</v>
      </c>
      <c r="G2662" s="282" t="s">
        <v>4070</v>
      </c>
      <c r="N2662" s="257">
        <v>-1500000</v>
      </c>
    </row>
    <row r="2663" spans="1:18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  <c r="R2663">
        <v>12</v>
      </c>
    </row>
    <row r="2664" spans="1:18">
      <c r="A2664" s="263">
        <v>2663</v>
      </c>
      <c r="C2664" s="256">
        <v>46024</v>
      </c>
      <c r="D2664" s="282" t="s">
        <v>1557</v>
      </c>
      <c r="G2664" s="282" t="s">
        <v>4001</v>
      </c>
      <c r="N2664" s="257">
        <v>-825000</v>
      </c>
      <c r="R2664">
        <v>12</v>
      </c>
    </row>
    <row r="2665" spans="1:18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  <c r="R2665">
        <v>12</v>
      </c>
    </row>
    <row r="2666" spans="1:18">
      <c r="A2666" s="263">
        <v>2665</v>
      </c>
      <c r="C2666" s="256">
        <v>46022</v>
      </c>
      <c r="D2666" s="282" t="s">
        <v>1548</v>
      </c>
      <c r="G2666" s="282" t="s">
        <v>4007</v>
      </c>
      <c r="N2666" s="257">
        <v>-393501</v>
      </c>
    </row>
    <row r="2667" spans="1:18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  <c r="R2667">
        <v>12</v>
      </c>
    </row>
    <row r="2668" spans="1:18">
      <c r="A2668" s="263">
        <v>2667</v>
      </c>
      <c r="C2668" s="256">
        <v>46024</v>
      </c>
      <c r="D2668" s="282" t="s">
        <v>3881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8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3965</v>
      </c>
      <c r="I2669" s="257">
        <v>1200000</v>
      </c>
      <c r="J2669" s="261">
        <v>1</v>
      </c>
      <c r="M2669" s="257">
        <v>1200000</v>
      </c>
    </row>
    <row r="2670" spans="1:18">
      <c r="A2670" s="263">
        <v>2669</v>
      </c>
      <c r="C2670" s="256">
        <v>46024</v>
      </c>
      <c r="D2670" s="282" t="s">
        <v>3882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8">
      <c r="A2671" s="263">
        <v>2670</v>
      </c>
      <c r="C2671" s="256">
        <v>46024</v>
      </c>
      <c r="D2671" s="282" t="s">
        <v>1567</v>
      </c>
      <c r="G2671" s="282" t="s">
        <v>3905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8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3852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4072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3881</v>
      </c>
      <c r="G2681" s="282" t="s">
        <v>4073</v>
      </c>
      <c r="N2681" s="257">
        <v>-1500000</v>
      </c>
      <c r="R2681" t="s">
        <v>5907</v>
      </c>
    </row>
    <row r="2682" spans="1:18">
      <c r="A2682" s="263">
        <v>2681</v>
      </c>
      <c r="C2682" s="256">
        <v>46024</v>
      </c>
      <c r="D2682" s="282" t="s">
        <v>3882</v>
      </c>
      <c r="G2682" s="282" t="s">
        <v>4074</v>
      </c>
      <c r="N2682" s="257">
        <v>-300000</v>
      </c>
      <c r="R2682" t="s">
        <v>5907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4270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5907</v>
      </c>
    </row>
    <row r="2685" spans="1:18">
      <c r="A2685" s="263">
        <v>2684</v>
      </c>
      <c r="C2685" s="256">
        <v>46027</v>
      </c>
      <c r="D2685" s="282" t="s">
        <v>3883</v>
      </c>
      <c r="G2685" s="282" t="s">
        <v>4075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4076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4077</v>
      </c>
      <c r="N2693" s="257">
        <v>-1200000</v>
      </c>
      <c r="R2693" t="s">
        <v>5907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4078</v>
      </c>
      <c r="N2694" s="257">
        <v>-2458500</v>
      </c>
      <c r="R2694" t="s">
        <v>5914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  <c r="R2695" t="s">
        <v>5914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3983</v>
      </c>
      <c r="N2696" s="257">
        <v>-420000</v>
      </c>
      <c r="R2696">
        <v>12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5906</v>
      </c>
      <c r="N2697" s="257">
        <v>-600000</v>
      </c>
      <c r="R2697" t="s">
        <v>5914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3912</v>
      </c>
      <c r="H2698" s="261" t="s">
        <v>3913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3890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4079</v>
      </c>
      <c r="H2704" s="261" t="s">
        <v>4080</v>
      </c>
      <c r="I2704" s="257">
        <v>1400000</v>
      </c>
      <c r="J2704" s="261">
        <v>1</v>
      </c>
      <c r="M2704" s="257">
        <v>1400000</v>
      </c>
    </row>
    <row r="2705" spans="1:18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8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8">
      <c r="A2707" s="263">
        <v>2706</v>
      </c>
      <c r="C2707" s="256">
        <v>46028</v>
      </c>
      <c r="D2707" s="282" t="s">
        <v>972</v>
      </c>
      <c r="G2707" s="282" t="s">
        <v>3966</v>
      </c>
      <c r="N2707" s="257">
        <v>-1400000</v>
      </c>
      <c r="R2707" t="s">
        <v>5914</v>
      </c>
    </row>
    <row r="2708" spans="1:18">
      <c r="A2708" s="263">
        <v>2707</v>
      </c>
      <c r="C2708" s="256">
        <v>46028</v>
      </c>
      <c r="D2708" s="282" t="s">
        <v>1975</v>
      </c>
      <c r="G2708" s="282" t="s">
        <v>4019</v>
      </c>
      <c r="N2708" s="257">
        <v>-600000</v>
      </c>
      <c r="R2708" t="s">
        <v>5914</v>
      </c>
    </row>
    <row r="2709" spans="1:18">
      <c r="A2709" s="263">
        <v>2708</v>
      </c>
      <c r="C2709" s="256">
        <v>46029</v>
      </c>
      <c r="D2709" s="282" t="s">
        <v>1427</v>
      </c>
      <c r="G2709" s="282" t="s">
        <v>4081</v>
      </c>
      <c r="N2709" s="257">
        <v>-1100000</v>
      </c>
      <c r="R2709" t="s">
        <v>5914</v>
      </c>
    </row>
    <row r="2710" spans="1:18">
      <c r="A2710" s="263">
        <v>2709</v>
      </c>
      <c r="C2710" s="256">
        <v>46029</v>
      </c>
      <c r="D2710" s="282" t="s">
        <v>3879</v>
      </c>
      <c r="G2710" s="282" t="s">
        <v>3947</v>
      </c>
      <c r="H2710" s="261" t="s">
        <v>4082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8">
      <c r="A2711" s="263">
        <v>2710</v>
      </c>
      <c r="C2711" s="256">
        <v>46029</v>
      </c>
      <c r="D2711" s="282" t="s">
        <v>3879</v>
      </c>
      <c r="G2711" s="282" t="s">
        <v>4083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8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8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8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8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8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8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4084</v>
      </c>
      <c r="I2717" s="257">
        <v>1550000</v>
      </c>
      <c r="J2717" s="261">
        <v>1</v>
      </c>
      <c r="M2717" s="257">
        <v>1550000</v>
      </c>
    </row>
    <row r="2718" spans="1:18">
      <c r="A2718" s="263">
        <v>2717</v>
      </c>
      <c r="C2718" s="256">
        <v>46029</v>
      </c>
      <c r="D2718" s="282" t="s">
        <v>3879</v>
      </c>
      <c r="G2718" s="282" t="s">
        <v>4085</v>
      </c>
      <c r="N2718" s="257">
        <v>-440000</v>
      </c>
      <c r="R2718" t="s">
        <v>5914</v>
      </c>
    </row>
    <row r="2719" spans="1:18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  <c r="R2719" t="s">
        <v>5914</v>
      </c>
    </row>
    <row r="2720" spans="1:18">
      <c r="A2720" s="263">
        <v>2719</v>
      </c>
      <c r="C2720" s="256">
        <v>46030</v>
      </c>
      <c r="D2720" s="282" t="s">
        <v>1415</v>
      </c>
      <c r="G2720" s="282" t="s">
        <v>4086</v>
      </c>
      <c r="N2720" s="257">
        <v>-300000</v>
      </c>
      <c r="R2720" t="s">
        <v>5914</v>
      </c>
    </row>
    <row r="2721" spans="1:18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8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8">
      <c r="A2723" s="263">
        <v>2722</v>
      </c>
      <c r="C2723" s="256">
        <v>46030</v>
      </c>
      <c r="D2723" s="282" t="s">
        <v>3884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8">
      <c r="A2724" s="263">
        <v>2723</v>
      </c>
      <c r="C2724" s="256">
        <v>46030</v>
      </c>
      <c r="D2724" s="282" t="s">
        <v>3884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8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8">
      <c r="A2726" s="263">
        <v>2725</v>
      </c>
      <c r="C2726" s="256">
        <v>46030</v>
      </c>
      <c r="D2726" s="282" t="s">
        <v>1370</v>
      </c>
      <c r="G2726" s="282" t="s">
        <v>3905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8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8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8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8">
      <c r="A2730" s="263">
        <v>2729</v>
      </c>
      <c r="C2730" s="256">
        <v>46030</v>
      </c>
      <c r="D2730" s="282" t="s">
        <v>1370</v>
      </c>
      <c r="G2730" s="282" t="s">
        <v>4087</v>
      </c>
      <c r="I2730" s="257">
        <v>10000</v>
      </c>
      <c r="J2730" s="261">
        <v>3</v>
      </c>
      <c r="M2730" s="257">
        <v>30000</v>
      </c>
    </row>
    <row r="2731" spans="1:18">
      <c r="A2731" s="263">
        <v>2730</v>
      </c>
      <c r="C2731" s="256">
        <v>46030</v>
      </c>
      <c r="D2731" s="282" t="s">
        <v>1171</v>
      </c>
      <c r="G2731" s="282" t="s">
        <v>2313</v>
      </c>
      <c r="I2731" s="257">
        <v>900000</v>
      </c>
      <c r="J2731" s="261">
        <v>1</v>
      </c>
      <c r="M2731" s="257">
        <v>900000</v>
      </c>
    </row>
    <row r="2732" spans="1:18">
      <c r="A2732" s="263">
        <v>2731</v>
      </c>
      <c r="C2732" s="256">
        <v>46030</v>
      </c>
      <c r="D2732" s="282" t="s">
        <v>1822</v>
      </c>
      <c r="G2732" s="282" t="s">
        <v>4088</v>
      </c>
      <c r="N2732" s="257">
        <v>-1600000</v>
      </c>
      <c r="R2732" t="s">
        <v>5914</v>
      </c>
    </row>
    <row r="2733" spans="1:18">
      <c r="A2733" s="263">
        <v>2732</v>
      </c>
      <c r="C2733" s="256">
        <v>46031</v>
      </c>
      <c r="D2733" s="282" t="s">
        <v>1456</v>
      </c>
      <c r="G2733" s="282" t="s">
        <v>3901</v>
      </c>
      <c r="N2733" s="257">
        <v>-1850000</v>
      </c>
      <c r="R2733" t="s">
        <v>5914</v>
      </c>
    </row>
    <row r="2734" spans="1:18">
      <c r="A2734" s="263">
        <v>2733</v>
      </c>
      <c r="C2734" s="256">
        <v>46031</v>
      </c>
      <c r="D2734" s="282" t="s">
        <v>1567</v>
      </c>
      <c r="G2734" s="282" t="s">
        <v>3992</v>
      </c>
      <c r="N2734" s="257">
        <v>-600000</v>
      </c>
      <c r="R2734" t="s">
        <v>5914</v>
      </c>
    </row>
    <row r="2735" spans="1:18">
      <c r="A2735" s="263">
        <v>2734</v>
      </c>
      <c r="C2735" s="256">
        <v>46031</v>
      </c>
      <c r="D2735" s="282" t="s">
        <v>3885</v>
      </c>
      <c r="G2735" s="282" t="s">
        <v>4089</v>
      </c>
      <c r="N2735" s="257">
        <v>-2827000</v>
      </c>
    </row>
    <row r="2736" spans="1:18">
      <c r="A2736" s="263">
        <v>2735</v>
      </c>
      <c r="C2736" s="256">
        <v>46031</v>
      </c>
      <c r="D2736" s="282" t="s">
        <v>1680</v>
      </c>
      <c r="G2736" s="282" t="s">
        <v>4090</v>
      </c>
      <c r="N2736" s="257">
        <v>-2500000</v>
      </c>
      <c r="R2736" t="s">
        <v>5914</v>
      </c>
    </row>
    <row r="2737" spans="1:18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8">
      <c r="A2738" s="263">
        <v>2737</v>
      </c>
      <c r="C2738" s="256">
        <v>46031</v>
      </c>
      <c r="D2738" s="282" t="s">
        <v>1415</v>
      </c>
      <c r="G2738" s="282" t="s">
        <v>4091</v>
      </c>
      <c r="H2738" s="261" t="s">
        <v>4092</v>
      </c>
      <c r="I2738" s="257">
        <v>1000000</v>
      </c>
      <c r="J2738" s="261">
        <v>1</v>
      </c>
      <c r="M2738" s="257">
        <v>1000000</v>
      </c>
    </row>
    <row r="2739" spans="1:18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8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8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8">
      <c r="A2742" s="263">
        <v>2741</v>
      </c>
      <c r="C2742" s="256">
        <v>46031</v>
      </c>
      <c r="D2742" s="282" t="s">
        <v>1858</v>
      </c>
      <c r="F2742" s="284" t="s">
        <v>4159</v>
      </c>
      <c r="G2742" s="282" t="s">
        <v>4093</v>
      </c>
      <c r="H2742" s="261" t="s">
        <v>4094</v>
      </c>
      <c r="J2742" s="261">
        <v>1</v>
      </c>
    </row>
    <row r="2743" spans="1:18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8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8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8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8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8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8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8">
      <c r="A2750" s="263">
        <v>2749</v>
      </c>
      <c r="C2750" s="256">
        <v>46032</v>
      </c>
      <c r="D2750" s="282" t="s">
        <v>1680</v>
      </c>
      <c r="G2750" s="282" t="s">
        <v>3957</v>
      </c>
      <c r="N2750" s="257">
        <v>-5172000</v>
      </c>
      <c r="R2750" t="s">
        <v>5914</v>
      </c>
    </row>
    <row r="2751" spans="1:18">
      <c r="A2751" s="263">
        <v>2750</v>
      </c>
      <c r="C2751" s="256">
        <v>46034</v>
      </c>
      <c r="D2751" s="282" t="s">
        <v>1931</v>
      </c>
      <c r="G2751" s="282" t="s">
        <v>4081</v>
      </c>
      <c r="N2751" s="257">
        <v>-2150000</v>
      </c>
      <c r="R2751" t="s">
        <v>5914</v>
      </c>
    </row>
    <row r="2752" spans="1:18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4137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4035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4036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3886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4061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8">
      <c r="A2769" s="263">
        <v>2768</v>
      </c>
      <c r="C2769" s="256">
        <v>46035</v>
      </c>
      <c r="D2769" s="282" t="s">
        <v>1415</v>
      </c>
      <c r="G2769" s="282" t="s">
        <v>4095</v>
      </c>
      <c r="N2769" s="257">
        <v>-500000</v>
      </c>
      <c r="R2769" t="s">
        <v>5914</v>
      </c>
    </row>
    <row r="2770" spans="1:18">
      <c r="A2770" s="263">
        <v>2769</v>
      </c>
      <c r="C2770" s="256">
        <v>46035</v>
      </c>
      <c r="D2770" s="282" t="s">
        <v>3887</v>
      </c>
      <c r="G2770" s="282" t="s">
        <v>4096</v>
      </c>
      <c r="H2770" s="261" t="s">
        <v>4097</v>
      </c>
      <c r="I2770" s="257">
        <v>900000</v>
      </c>
      <c r="J2770" s="261">
        <v>1</v>
      </c>
      <c r="M2770" s="257">
        <v>900000</v>
      </c>
    </row>
    <row r="2771" spans="1:18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8">
      <c r="A2772" s="263">
        <v>2771</v>
      </c>
      <c r="C2772" s="256">
        <v>46035</v>
      </c>
      <c r="D2772" s="282" t="s">
        <v>1429</v>
      </c>
      <c r="G2772" s="282" t="s">
        <v>4098</v>
      </c>
      <c r="I2772" s="257">
        <v>220000</v>
      </c>
      <c r="J2772" s="261">
        <v>1</v>
      </c>
      <c r="M2772" s="257">
        <v>220000</v>
      </c>
    </row>
    <row r="2773" spans="1:18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  <c r="R2773" t="s">
        <v>5914</v>
      </c>
    </row>
    <row r="2774" spans="1:18">
      <c r="A2774" s="263">
        <v>2773</v>
      </c>
      <c r="C2774" s="256">
        <v>46035</v>
      </c>
      <c r="D2774" s="282" t="s">
        <v>1420</v>
      </c>
      <c r="G2774" s="282" t="s">
        <v>3909</v>
      </c>
      <c r="N2774" s="257">
        <v>-627000</v>
      </c>
      <c r="R2774" t="s">
        <v>5914</v>
      </c>
    </row>
    <row r="2775" spans="1:18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8">
      <c r="A2776" s="263">
        <v>2775</v>
      </c>
      <c r="C2776" s="256">
        <v>46036</v>
      </c>
      <c r="D2776" s="282" t="s">
        <v>3886</v>
      </c>
      <c r="G2776" s="282" t="s">
        <v>4099</v>
      </c>
      <c r="N2776" s="257">
        <v>-200000</v>
      </c>
      <c r="R2776" t="s">
        <v>5914</v>
      </c>
    </row>
    <row r="2777" spans="1:18">
      <c r="A2777" s="263">
        <v>2776</v>
      </c>
      <c r="C2777" s="256">
        <v>46036</v>
      </c>
      <c r="D2777" s="282" t="s">
        <v>3124</v>
      </c>
      <c r="G2777" s="282" t="s">
        <v>4100</v>
      </c>
      <c r="N2777" s="257">
        <v>-1600000</v>
      </c>
      <c r="R2777" t="s">
        <v>5914</v>
      </c>
    </row>
    <row r="2778" spans="1:18">
      <c r="A2778" s="263">
        <v>2777</v>
      </c>
      <c r="C2778" s="256">
        <v>46036</v>
      </c>
      <c r="D2778" s="282" t="s">
        <v>2206</v>
      </c>
      <c r="G2778" s="282" t="s">
        <v>3979</v>
      </c>
      <c r="N2778" s="257">
        <v>-1050000</v>
      </c>
      <c r="R2778" t="s">
        <v>5914</v>
      </c>
    </row>
    <row r="2779" spans="1:18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8">
      <c r="A2780" s="263">
        <v>2779</v>
      </c>
      <c r="C2780" s="256">
        <v>46036</v>
      </c>
      <c r="D2780" s="282" t="s">
        <v>1007</v>
      </c>
      <c r="G2780" s="282" t="s">
        <v>3890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8">
      <c r="A2781" s="263">
        <v>2780</v>
      </c>
      <c r="C2781" s="256">
        <v>46036</v>
      </c>
      <c r="D2781" s="282" t="s">
        <v>3778</v>
      </c>
      <c r="G2781" s="282" t="s">
        <v>4101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8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  <c r="R2782" t="s">
        <v>5914</v>
      </c>
    </row>
    <row r="2783" spans="1:18">
      <c r="A2783" s="263">
        <v>2782</v>
      </c>
      <c r="C2783" s="256">
        <v>46036</v>
      </c>
      <c r="D2783" s="282" t="s">
        <v>3072</v>
      </c>
      <c r="G2783" s="282" t="s">
        <v>4102</v>
      </c>
      <c r="N2783" s="257">
        <v>-396000</v>
      </c>
      <c r="R2783" t="s">
        <v>5914</v>
      </c>
    </row>
    <row r="2784" spans="1:18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  <c r="R2784" t="s">
        <v>5914</v>
      </c>
    </row>
    <row r="2785" spans="1:18">
      <c r="A2785" s="263">
        <v>2784</v>
      </c>
      <c r="C2785" s="256">
        <v>46037</v>
      </c>
      <c r="D2785" s="282" t="s">
        <v>2750</v>
      </c>
      <c r="G2785" s="282" t="s">
        <v>4103</v>
      </c>
      <c r="N2785" s="257">
        <v>-900000</v>
      </c>
      <c r="R2785" t="s">
        <v>5914</v>
      </c>
    </row>
    <row r="2786" spans="1:18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8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8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8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8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8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8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8">
      <c r="A2793" s="263">
        <v>2792</v>
      </c>
      <c r="C2793" s="256">
        <v>46037</v>
      </c>
      <c r="D2793" s="282" t="s">
        <v>1018</v>
      </c>
      <c r="G2793" s="282" t="s">
        <v>4074</v>
      </c>
      <c r="N2793" s="257">
        <v>-1600000</v>
      </c>
      <c r="R2793" t="s">
        <v>5914</v>
      </c>
    </row>
    <row r="2794" spans="1:18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8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8">
      <c r="A2796" s="263">
        <v>2795</v>
      </c>
      <c r="C2796" s="256">
        <v>46038</v>
      </c>
      <c r="D2796" s="282" t="s">
        <v>1260</v>
      </c>
      <c r="F2796" s="284" t="s">
        <v>4159</v>
      </c>
      <c r="G2796" s="282" t="s">
        <v>2684</v>
      </c>
      <c r="H2796" s="262">
        <v>1094302044</v>
      </c>
      <c r="J2796" s="261">
        <v>1</v>
      </c>
    </row>
    <row r="2797" spans="1:18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8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8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8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8">
      <c r="A2801" s="263">
        <v>2800</v>
      </c>
      <c r="C2801" s="256">
        <v>46038</v>
      </c>
      <c r="D2801" s="282" t="s">
        <v>3778</v>
      </c>
      <c r="G2801" s="282" t="s">
        <v>4104</v>
      </c>
      <c r="N2801" s="257">
        <v>-1100000</v>
      </c>
      <c r="R2801" t="s">
        <v>5914</v>
      </c>
    </row>
    <row r="2802" spans="1:18">
      <c r="A2802" s="263">
        <v>2801</v>
      </c>
      <c r="C2802" s="256">
        <v>46039</v>
      </c>
      <c r="D2802" s="282" t="s">
        <v>3880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8">
      <c r="A2803" s="263">
        <v>2802</v>
      </c>
      <c r="C2803" s="256">
        <v>46039</v>
      </c>
      <c r="D2803" s="282" t="s">
        <v>3880</v>
      </c>
      <c r="G2803" s="282" t="s">
        <v>4051</v>
      </c>
      <c r="N2803" s="257">
        <v>-1100000</v>
      </c>
      <c r="Q2803" s="282" t="s">
        <v>4138</v>
      </c>
      <c r="R2803" t="s">
        <v>5914</v>
      </c>
    </row>
    <row r="2804" spans="1:18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8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8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8">
      <c r="A2807" s="263">
        <v>2806</v>
      </c>
      <c r="C2807" s="256">
        <v>46041</v>
      </c>
      <c r="D2807" s="282" t="s">
        <v>1444</v>
      </c>
      <c r="G2807" s="282" t="s">
        <v>4011</v>
      </c>
      <c r="N2807" s="257">
        <v>-1100000</v>
      </c>
      <c r="R2807" t="s">
        <v>5914</v>
      </c>
    </row>
    <row r="2808" spans="1:18">
      <c r="A2808" s="263">
        <v>2807</v>
      </c>
      <c r="C2808" s="256">
        <v>46038</v>
      </c>
      <c r="D2808" s="282" t="s">
        <v>3072</v>
      </c>
      <c r="G2808" s="282" t="s">
        <v>4054</v>
      </c>
      <c r="N2808" s="257">
        <v>-400000</v>
      </c>
      <c r="R2808" t="s">
        <v>5914</v>
      </c>
    </row>
    <row r="2809" spans="1:18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  <c r="R2809" t="s">
        <v>5914</v>
      </c>
    </row>
    <row r="2810" spans="1:18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8">
      <c r="A2811" s="263">
        <v>2810</v>
      </c>
      <c r="C2811" s="256">
        <v>46042</v>
      </c>
      <c r="D2811" s="282" t="s">
        <v>1413</v>
      </c>
      <c r="E2811" s="282" t="s">
        <v>3805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4140</v>
      </c>
      <c r="P2811" s="282" t="s">
        <v>4141</v>
      </c>
    </row>
    <row r="2812" spans="1:18">
      <c r="A2812" s="263">
        <v>2811</v>
      </c>
      <c r="C2812" s="256">
        <v>46042</v>
      </c>
      <c r="D2812" s="282" t="s">
        <v>1370</v>
      </c>
      <c r="E2812" s="282" t="s">
        <v>3805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4143</v>
      </c>
      <c r="P2812" s="282" t="s">
        <v>3835</v>
      </c>
    </row>
    <row r="2813" spans="1:18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3793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4145</v>
      </c>
      <c r="P2813" s="282" t="s">
        <v>4146</v>
      </c>
    </row>
    <row r="2814" spans="1:18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6047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4149</v>
      </c>
      <c r="P2814" s="282" t="s">
        <v>1711</v>
      </c>
    </row>
    <row r="2815" spans="1:18">
      <c r="A2815" s="263">
        <v>2814</v>
      </c>
      <c r="C2815" s="256">
        <v>46042</v>
      </c>
      <c r="D2815" s="282" t="s">
        <v>972</v>
      </c>
      <c r="E2815" s="282" t="s">
        <v>3805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4151</v>
      </c>
      <c r="P2815" s="282" t="s">
        <v>4152</v>
      </c>
    </row>
    <row r="2816" spans="1:18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8">
      <c r="A2817" s="263">
        <v>2816</v>
      </c>
      <c r="C2817" s="256">
        <v>46042</v>
      </c>
      <c r="D2817" s="282" t="s">
        <v>972</v>
      </c>
      <c r="G2817" s="282" t="s">
        <v>3966</v>
      </c>
      <c r="N2817" s="257">
        <v>-1870000</v>
      </c>
      <c r="R2817" t="s">
        <v>5914</v>
      </c>
    </row>
    <row r="2818" spans="1:18">
      <c r="A2818" s="263">
        <v>2817</v>
      </c>
      <c r="C2818" s="256">
        <v>46042</v>
      </c>
      <c r="D2818" s="282" t="s">
        <v>3856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8">
      <c r="A2819" s="263">
        <v>2818</v>
      </c>
      <c r="C2819" s="256">
        <v>46042</v>
      </c>
      <c r="D2819" s="282" t="s">
        <v>3856</v>
      </c>
      <c r="G2819" s="282" t="s">
        <v>4162</v>
      </c>
      <c r="N2819" s="257">
        <v>-150000</v>
      </c>
      <c r="R2819" t="s">
        <v>5914</v>
      </c>
    </row>
    <row r="2820" spans="1:18">
      <c r="A2820" s="263">
        <v>2819</v>
      </c>
      <c r="C2820" s="256">
        <v>46042</v>
      </c>
      <c r="D2820" s="282" t="s">
        <v>1680</v>
      </c>
      <c r="G2820" s="282" t="s">
        <v>4163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8">
      <c r="A2821" s="263">
        <v>2820</v>
      </c>
      <c r="C2821" s="256">
        <v>46043</v>
      </c>
      <c r="D2821" s="282" t="s">
        <v>1816</v>
      </c>
      <c r="G2821" s="282" t="s">
        <v>4164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8">
      <c r="A2822" s="263">
        <v>2821</v>
      </c>
      <c r="C2822" s="256">
        <v>46043</v>
      </c>
      <c r="D2822" s="282" t="s">
        <v>3876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4177</v>
      </c>
    </row>
    <row r="2823" spans="1:18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4178</v>
      </c>
    </row>
    <row r="2824" spans="1:18">
      <c r="A2824" s="263">
        <v>2823</v>
      </c>
      <c r="C2824" s="256">
        <v>46043</v>
      </c>
      <c r="D2824" s="282" t="s">
        <v>3864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8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8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8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8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8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8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8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8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8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8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8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8">
      <c r="A2836" s="263">
        <v>2835</v>
      </c>
      <c r="C2836" s="256">
        <v>46045</v>
      </c>
      <c r="D2836" s="282" t="s">
        <v>4154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8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4084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8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4179</v>
      </c>
    </row>
    <row r="2839" spans="1:18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4180</v>
      </c>
    </row>
    <row r="2840" spans="1:18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8">
      <c r="A2841" s="263">
        <v>2840</v>
      </c>
      <c r="C2841" s="256">
        <v>46045</v>
      </c>
      <c r="D2841" s="282" t="s">
        <v>4155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8">
      <c r="A2842" s="263">
        <v>2841</v>
      </c>
      <c r="C2842" s="256">
        <v>46045</v>
      </c>
      <c r="D2842" s="282" t="s">
        <v>4155</v>
      </c>
      <c r="G2842" s="282" t="s">
        <v>3890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8">
      <c r="A2843" s="263">
        <v>2842</v>
      </c>
      <c r="C2843" s="256">
        <v>46045</v>
      </c>
      <c r="D2843" s="282" t="s">
        <v>4154</v>
      </c>
      <c r="G2843" s="282" t="s">
        <v>4165</v>
      </c>
      <c r="N2843" s="257">
        <v>-600000</v>
      </c>
      <c r="R2843" t="s">
        <v>5914</v>
      </c>
    </row>
    <row r="2844" spans="1:18">
      <c r="A2844" s="263">
        <v>2843</v>
      </c>
      <c r="C2844" s="256">
        <v>46045</v>
      </c>
      <c r="D2844" s="282" t="s">
        <v>1822</v>
      </c>
      <c r="G2844" s="282" t="s">
        <v>4088</v>
      </c>
      <c r="N2844" s="257">
        <v>-1100000</v>
      </c>
      <c r="R2844" t="s">
        <v>5914</v>
      </c>
    </row>
    <row r="2845" spans="1:18">
      <c r="A2845" s="263">
        <v>2844</v>
      </c>
      <c r="C2845" s="256">
        <v>46045</v>
      </c>
      <c r="D2845" s="282" t="s">
        <v>1362</v>
      </c>
      <c r="G2845" s="282" t="s">
        <v>3976</v>
      </c>
      <c r="N2845" s="257">
        <v>-1100000</v>
      </c>
      <c r="R2845" t="s">
        <v>5914</v>
      </c>
    </row>
    <row r="2846" spans="1:18">
      <c r="A2846" s="263">
        <v>2845</v>
      </c>
      <c r="C2846" s="256">
        <v>46045</v>
      </c>
      <c r="D2846" s="282" t="s">
        <v>1429</v>
      </c>
      <c r="G2846" s="282" t="s">
        <v>4166</v>
      </c>
      <c r="N2846" s="257">
        <v>-2720000</v>
      </c>
      <c r="R2846" t="s">
        <v>5914</v>
      </c>
    </row>
    <row r="2847" spans="1:18">
      <c r="A2847" s="263">
        <v>2846</v>
      </c>
      <c r="C2847" s="256">
        <v>46045</v>
      </c>
      <c r="D2847" s="282" t="s">
        <v>3864</v>
      </c>
      <c r="G2847" s="282" t="s">
        <v>4167</v>
      </c>
      <c r="N2847" s="257">
        <v>-400000</v>
      </c>
      <c r="R2847" t="s">
        <v>5914</v>
      </c>
    </row>
    <row r="2848" spans="1:18">
      <c r="A2848" s="263">
        <v>2847</v>
      </c>
      <c r="C2848" s="256">
        <v>46045</v>
      </c>
      <c r="D2848" s="282" t="s">
        <v>2719</v>
      </c>
      <c r="G2848" s="282" t="s">
        <v>4168</v>
      </c>
      <c r="N2848" s="257">
        <v>-650000</v>
      </c>
      <c r="R2848" t="s">
        <v>5914</v>
      </c>
    </row>
    <row r="2849" spans="1:18">
      <c r="A2849" s="263">
        <v>2848</v>
      </c>
      <c r="C2849" s="256">
        <v>46045</v>
      </c>
      <c r="D2849" s="282" t="s">
        <v>3124</v>
      </c>
      <c r="G2849" s="282" t="s">
        <v>3945</v>
      </c>
      <c r="N2849" s="257">
        <v>-250000</v>
      </c>
      <c r="R2849" t="s">
        <v>5914</v>
      </c>
    </row>
    <row r="2850" spans="1:18">
      <c r="A2850" s="263">
        <v>2849</v>
      </c>
      <c r="C2850" s="256">
        <v>46045</v>
      </c>
      <c r="D2850" s="282" t="s">
        <v>1010</v>
      </c>
      <c r="G2850" s="282" t="s">
        <v>4169</v>
      </c>
      <c r="N2850" s="257">
        <v>-500000</v>
      </c>
      <c r="R2850" t="s">
        <v>5914</v>
      </c>
    </row>
    <row r="2851" spans="1:18">
      <c r="A2851" s="263">
        <v>2850</v>
      </c>
      <c r="C2851" s="256">
        <v>46045</v>
      </c>
      <c r="D2851" s="282" t="s">
        <v>3876</v>
      </c>
      <c r="G2851" s="282" t="s">
        <v>2006</v>
      </c>
      <c r="N2851" s="257">
        <v>-2750000</v>
      </c>
      <c r="R2851" t="s">
        <v>5915</v>
      </c>
    </row>
    <row r="2852" spans="1:18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8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8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  <c r="R2854" t="s">
        <v>5914</v>
      </c>
    </row>
    <row r="2855" spans="1:18">
      <c r="A2855" s="263">
        <v>2854</v>
      </c>
      <c r="C2855" s="256">
        <v>46046</v>
      </c>
      <c r="D2855" s="282" t="s">
        <v>1277</v>
      </c>
      <c r="G2855" s="282" t="s">
        <v>3937</v>
      </c>
      <c r="N2855" s="257">
        <v>-1815000</v>
      </c>
      <c r="R2855" t="s">
        <v>5914</v>
      </c>
    </row>
    <row r="2856" spans="1:18">
      <c r="A2856" s="263">
        <v>2855</v>
      </c>
      <c r="C2856" s="256">
        <v>46046</v>
      </c>
      <c r="D2856" s="282" t="s">
        <v>1440</v>
      </c>
      <c r="G2856" s="282" t="s">
        <v>4005</v>
      </c>
      <c r="N2856" s="257">
        <v>-150000</v>
      </c>
      <c r="R2856" t="s">
        <v>5914</v>
      </c>
    </row>
    <row r="2857" spans="1:18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8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8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8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8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8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8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8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8">
      <c r="A2865" s="263">
        <v>2864</v>
      </c>
      <c r="C2865" s="256">
        <v>46048</v>
      </c>
      <c r="D2865" s="282" t="s">
        <v>1370</v>
      </c>
      <c r="G2865" s="282" t="s">
        <v>4170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8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8">
      <c r="A2867" s="263">
        <v>2866</v>
      </c>
      <c r="C2867" s="256">
        <v>46048</v>
      </c>
      <c r="D2867" s="282" t="s">
        <v>981</v>
      </c>
      <c r="G2867" s="282" t="s">
        <v>4171</v>
      </c>
      <c r="N2867" s="257">
        <v>-715000</v>
      </c>
      <c r="R2867" t="s">
        <v>5914</v>
      </c>
    </row>
    <row r="2868" spans="1:18">
      <c r="A2868" s="263">
        <v>2867</v>
      </c>
      <c r="C2868" s="256">
        <v>46049</v>
      </c>
      <c r="D2868" s="282" t="s">
        <v>1525</v>
      </c>
      <c r="G2868" s="282" t="s">
        <v>4016</v>
      </c>
      <c r="N2868" s="257">
        <v>-1870000</v>
      </c>
      <c r="R2868" t="s">
        <v>5914</v>
      </c>
    </row>
    <row r="2869" spans="1:18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  <c r="R2869" t="s">
        <v>5914</v>
      </c>
    </row>
    <row r="2870" spans="1:18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  <c r="R2870" t="s">
        <v>5914</v>
      </c>
    </row>
    <row r="2871" spans="1:18">
      <c r="A2871" s="263">
        <v>2870</v>
      </c>
      <c r="C2871" s="256">
        <v>46049</v>
      </c>
      <c r="D2871" s="282" t="s">
        <v>1816</v>
      </c>
      <c r="G2871" s="282" t="s">
        <v>4172</v>
      </c>
      <c r="N2871" s="257">
        <v>-1200000</v>
      </c>
      <c r="R2871" t="s">
        <v>5914</v>
      </c>
    </row>
    <row r="2872" spans="1:18">
      <c r="A2872" s="263">
        <v>2871</v>
      </c>
      <c r="C2872" s="256">
        <v>46049</v>
      </c>
      <c r="D2872" s="282" t="s">
        <v>4156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8">
      <c r="A2873" s="263">
        <v>2872</v>
      </c>
      <c r="C2873" s="256">
        <v>46049</v>
      </c>
      <c r="D2873" s="282" t="s">
        <v>4156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8">
      <c r="A2874" s="263">
        <v>2873</v>
      </c>
      <c r="C2874" s="256">
        <v>46049</v>
      </c>
      <c r="D2874" s="282" t="s">
        <v>4156</v>
      </c>
      <c r="G2874" s="282" t="s">
        <v>3890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8">
      <c r="A2875" s="263">
        <v>2874</v>
      </c>
      <c r="C2875" s="256">
        <v>46049</v>
      </c>
      <c r="D2875" s="282" t="s">
        <v>3880</v>
      </c>
      <c r="G2875" s="282" t="s">
        <v>4079</v>
      </c>
      <c r="H2875" s="261" t="s">
        <v>4080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8">
      <c r="A2876" s="263">
        <v>2875</v>
      </c>
      <c r="C2876" s="256">
        <v>46049</v>
      </c>
      <c r="D2876" s="282" t="s">
        <v>3880</v>
      </c>
      <c r="G2876" s="282" t="s">
        <v>4173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8">
      <c r="A2877" s="263">
        <v>2876</v>
      </c>
      <c r="C2877" s="256">
        <v>46049</v>
      </c>
      <c r="D2877" s="282" t="s">
        <v>3880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8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8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8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8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8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8">
      <c r="A2883" s="263">
        <v>2882</v>
      </c>
      <c r="C2883" s="256">
        <v>46049</v>
      </c>
      <c r="D2883" s="282" t="s">
        <v>4156</v>
      </c>
      <c r="G2883" s="282" t="s">
        <v>4174</v>
      </c>
      <c r="N2883" s="257">
        <v>-2035000</v>
      </c>
      <c r="R2883" t="s">
        <v>5914</v>
      </c>
    </row>
    <row r="2884" spans="1:18">
      <c r="A2884" s="263">
        <v>2883</v>
      </c>
      <c r="C2884" s="256">
        <v>46049</v>
      </c>
      <c r="D2884" s="282" t="s">
        <v>3880</v>
      </c>
      <c r="G2884" s="282" t="s">
        <v>4175</v>
      </c>
      <c r="N2884" s="257">
        <v>-1760000</v>
      </c>
      <c r="R2884" t="s">
        <v>5914</v>
      </c>
    </row>
    <row r="2885" spans="1:18">
      <c r="A2885" s="263">
        <v>2884</v>
      </c>
      <c r="C2885" s="256">
        <v>46049</v>
      </c>
      <c r="D2885" s="282" t="s">
        <v>4155</v>
      </c>
      <c r="G2885" s="282" t="s">
        <v>4176</v>
      </c>
      <c r="N2885" s="257">
        <v>-350000</v>
      </c>
      <c r="R2885" t="s">
        <v>5914</v>
      </c>
    </row>
    <row r="2886" spans="1:18">
      <c r="A2886" s="263">
        <v>2885</v>
      </c>
      <c r="C2886" s="256">
        <v>46050</v>
      </c>
      <c r="D2886" s="282" t="s">
        <v>1277</v>
      </c>
      <c r="G2886" s="282" t="s">
        <v>3937</v>
      </c>
      <c r="N2886" s="257">
        <v>-737000</v>
      </c>
      <c r="R2886" t="s">
        <v>5914</v>
      </c>
    </row>
    <row r="2887" spans="1:18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8">
      <c r="A2888" s="263">
        <v>2887</v>
      </c>
      <c r="C2888" s="256">
        <v>46051</v>
      </c>
      <c r="D2888" s="282" t="s">
        <v>2493</v>
      </c>
      <c r="E2888" s="282" t="s">
        <v>3805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4246</v>
      </c>
      <c r="Q2888" s="282" t="s">
        <v>4245</v>
      </c>
    </row>
    <row r="2889" spans="1:18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8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8">
      <c r="A2891" s="263">
        <v>2890</v>
      </c>
      <c r="C2891" s="256">
        <v>46050</v>
      </c>
      <c r="D2891" s="282" t="s">
        <v>1551</v>
      </c>
      <c r="G2891" s="282" t="s">
        <v>4101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8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8">
      <c r="A2893" s="263">
        <v>2892</v>
      </c>
      <c r="C2893" s="256">
        <v>46050</v>
      </c>
      <c r="D2893" s="282" t="s">
        <v>3853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8">
      <c r="A2894" s="263">
        <v>2893</v>
      </c>
      <c r="C2894" s="256">
        <v>46050</v>
      </c>
      <c r="D2894" s="282" t="s">
        <v>3853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8">
      <c r="A2895" s="263">
        <v>2894</v>
      </c>
      <c r="C2895" s="256">
        <v>46052</v>
      </c>
      <c r="D2895" s="282" t="s">
        <v>1931</v>
      </c>
      <c r="G2895" s="282" t="s">
        <v>4081</v>
      </c>
      <c r="N2895" s="257">
        <v>-1600000</v>
      </c>
      <c r="R2895" t="s">
        <v>5914</v>
      </c>
    </row>
    <row r="2896" spans="1:18">
      <c r="A2896" s="263">
        <v>2895</v>
      </c>
      <c r="C2896" s="256">
        <v>46052</v>
      </c>
      <c r="D2896" s="282" t="s">
        <v>3852</v>
      </c>
      <c r="G2896" s="282" t="s">
        <v>4271</v>
      </c>
      <c r="N2896" s="257">
        <v>-440000</v>
      </c>
      <c r="R2896" t="s">
        <v>5914</v>
      </c>
    </row>
    <row r="2897" spans="1:18">
      <c r="A2897" s="263">
        <v>2896</v>
      </c>
      <c r="C2897" s="256">
        <v>46052</v>
      </c>
      <c r="D2897" s="282" t="s">
        <v>1209</v>
      </c>
      <c r="G2897" s="282" t="s">
        <v>3967</v>
      </c>
      <c r="N2897" s="257">
        <v>-1430000</v>
      </c>
      <c r="R2897" t="s">
        <v>5914</v>
      </c>
    </row>
    <row r="2898" spans="1:18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  <c r="R2898" t="s">
        <v>5914</v>
      </c>
    </row>
    <row r="2899" spans="1:18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3923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8">
      <c r="A2900" s="263">
        <v>2899</v>
      </c>
      <c r="C2900" s="256">
        <v>46052</v>
      </c>
      <c r="D2900" s="282" t="s">
        <v>1680</v>
      </c>
      <c r="G2900" s="282" t="s">
        <v>4272</v>
      </c>
      <c r="I2900" s="257">
        <v>1500000</v>
      </c>
      <c r="J2900" s="261">
        <v>1</v>
      </c>
      <c r="M2900" s="257">
        <v>1500000</v>
      </c>
    </row>
    <row r="2901" spans="1:18">
      <c r="A2901" s="263">
        <v>2900</v>
      </c>
      <c r="C2901" s="256">
        <v>46052</v>
      </c>
      <c r="D2901" s="282" t="s">
        <v>2348</v>
      </c>
      <c r="G2901" s="282" t="s">
        <v>4079</v>
      </c>
      <c r="H2901" s="261" t="s">
        <v>4080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8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8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8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8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8">
      <c r="A2906" s="263">
        <v>2905</v>
      </c>
      <c r="C2906" s="256">
        <v>46052</v>
      </c>
      <c r="D2906" s="282" t="s">
        <v>2637</v>
      </c>
      <c r="G2906" s="282" t="s">
        <v>4273</v>
      </c>
      <c r="I2906" s="257">
        <v>12000</v>
      </c>
      <c r="J2906" s="261">
        <v>1</v>
      </c>
      <c r="M2906" s="257">
        <v>12000</v>
      </c>
    </row>
    <row r="2907" spans="1:18">
      <c r="A2907" s="263">
        <v>2906</v>
      </c>
      <c r="C2907" s="256">
        <v>46052</v>
      </c>
      <c r="D2907" s="282" t="s">
        <v>1425</v>
      </c>
      <c r="G2907" s="282" t="s">
        <v>4263</v>
      </c>
      <c r="H2907" s="261" t="s">
        <v>4262</v>
      </c>
      <c r="I2907" s="257">
        <v>400000</v>
      </c>
      <c r="J2907" s="261">
        <v>1</v>
      </c>
      <c r="M2907" s="257">
        <v>400000</v>
      </c>
    </row>
    <row r="2908" spans="1:18">
      <c r="A2908" s="263">
        <v>2907</v>
      </c>
      <c r="C2908" s="256">
        <v>46052</v>
      </c>
      <c r="D2908" s="282" t="s">
        <v>1425</v>
      </c>
      <c r="G2908" s="282" t="s">
        <v>4265</v>
      </c>
      <c r="H2908" s="261" t="s">
        <v>4264</v>
      </c>
      <c r="I2908" s="257">
        <v>400000</v>
      </c>
      <c r="J2908" s="261">
        <v>1</v>
      </c>
      <c r="M2908" s="257">
        <v>400000</v>
      </c>
    </row>
    <row r="2909" spans="1:18">
      <c r="A2909" s="263">
        <v>2908</v>
      </c>
      <c r="C2909" s="256">
        <v>46052</v>
      </c>
      <c r="D2909" s="282" t="s">
        <v>1849</v>
      </c>
      <c r="G2909" s="282" t="s">
        <v>3953</v>
      </c>
      <c r="N2909" s="257">
        <v>-2750000</v>
      </c>
      <c r="R2909" t="s">
        <v>5914</v>
      </c>
    </row>
    <row r="2910" spans="1:18">
      <c r="A2910" s="263">
        <v>2909</v>
      </c>
      <c r="C2910" s="256">
        <v>46053</v>
      </c>
      <c r="D2910" s="282" t="s">
        <v>1525</v>
      </c>
      <c r="G2910" s="282" t="s">
        <v>4274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8">
      <c r="A2911" s="263">
        <v>2910</v>
      </c>
      <c r="C2911" s="256">
        <v>46053</v>
      </c>
      <c r="D2911" s="282" t="s">
        <v>2348</v>
      </c>
      <c r="G2911" s="282" t="s">
        <v>4275</v>
      </c>
      <c r="N2911" s="257">
        <v>-1540000</v>
      </c>
      <c r="R2911" t="s">
        <v>5914</v>
      </c>
    </row>
    <row r="2912" spans="1:18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  <c r="R2912" t="s">
        <v>5914</v>
      </c>
    </row>
    <row r="2913" spans="1:18">
      <c r="A2913" s="263">
        <v>2912</v>
      </c>
      <c r="C2913" s="256">
        <v>46053</v>
      </c>
      <c r="D2913" s="282" t="s">
        <v>1344</v>
      </c>
      <c r="G2913" s="282" t="s">
        <v>4059</v>
      </c>
      <c r="N2913" s="257">
        <v>-450000</v>
      </c>
      <c r="R2913" t="s">
        <v>5914</v>
      </c>
    </row>
    <row r="2914" spans="1:18">
      <c r="A2914" s="263">
        <v>2913</v>
      </c>
      <c r="C2914" s="256">
        <v>46053</v>
      </c>
      <c r="D2914" s="282" t="s">
        <v>1456</v>
      </c>
      <c r="G2914" s="282" t="s">
        <v>4276</v>
      </c>
      <c r="N2914" s="257">
        <v>-450000</v>
      </c>
      <c r="R2914" t="s">
        <v>5914</v>
      </c>
    </row>
    <row r="2915" spans="1:18">
      <c r="A2915" s="263">
        <v>2914</v>
      </c>
      <c r="C2915" s="256">
        <v>46053</v>
      </c>
      <c r="D2915" s="282" t="s">
        <v>2493</v>
      </c>
      <c r="G2915" s="282" t="s">
        <v>4277</v>
      </c>
      <c r="N2915" s="257">
        <v>-450000</v>
      </c>
      <c r="R2915" t="s">
        <v>5914</v>
      </c>
    </row>
    <row r="2916" spans="1:18">
      <c r="A2916" s="263">
        <v>2915</v>
      </c>
      <c r="C2916" s="256">
        <v>46053</v>
      </c>
      <c r="D2916" s="282" t="s">
        <v>2836</v>
      </c>
      <c r="G2916" s="282" t="s">
        <v>3891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8">
      <c r="A2917" s="263">
        <v>2916</v>
      </c>
      <c r="C2917" s="256">
        <v>46053</v>
      </c>
      <c r="D2917" s="282" t="s">
        <v>1548</v>
      </c>
      <c r="G2917" s="282" t="s">
        <v>4007</v>
      </c>
      <c r="N2917" s="257">
        <v>-737000</v>
      </c>
      <c r="R2917" t="s">
        <v>5914</v>
      </c>
    </row>
    <row r="2918" spans="1:18">
      <c r="A2918" s="263">
        <v>4390</v>
      </c>
      <c r="B2918" s="58">
        <v>204</v>
      </c>
      <c r="C2918" s="256">
        <v>46055</v>
      </c>
      <c r="D2918" s="282" t="s">
        <v>2844</v>
      </c>
      <c r="G2918" s="282" t="s">
        <v>3977</v>
      </c>
      <c r="N2918" s="257">
        <v>-500000</v>
      </c>
    </row>
    <row r="2919" spans="1:18">
      <c r="A2919" s="263">
        <v>2918</v>
      </c>
      <c r="C2919" s="256">
        <v>46055</v>
      </c>
      <c r="D2919" s="282" t="s">
        <v>1680</v>
      </c>
      <c r="G2919" s="282" t="s">
        <v>4278</v>
      </c>
      <c r="N2919" s="257">
        <v>-2350000</v>
      </c>
      <c r="R2919" t="s">
        <v>5914</v>
      </c>
    </row>
    <row r="2920" spans="1:18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  <c r="R2920" t="s">
        <v>5914</v>
      </c>
    </row>
    <row r="2921" spans="1:18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  <c r="R2921" t="s">
        <v>5914</v>
      </c>
    </row>
    <row r="2922" spans="1:18">
      <c r="A2922" s="263">
        <v>2921</v>
      </c>
      <c r="C2922" s="256">
        <v>46055</v>
      </c>
      <c r="D2922" s="282" t="s">
        <v>1567</v>
      </c>
      <c r="G2922" s="282" t="s">
        <v>3992</v>
      </c>
      <c r="N2922" s="257">
        <v>-300000</v>
      </c>
      <c r="R2922" t="s">
        <v>5914</v>
      </c>
    </row>
    <row r="2923" spans="1:18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8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8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8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8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8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8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8">
      <c r="A2930" s="263">
        <v>2929</v>
      </c>
      <c r="C2930" s="256">
        <v>46055</v>
      </c>
      <c r="D2930" s="282" t="s">
        <v>2714</v>
      </c>
      <c r="G2930" s="282" t="s">
        <v>3890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8">
      <c r="A2931" s="263">
        <v>2930</v>
      </c>
      <c r="C2931" s="256">
        <v>46055</v>
      </c>
      <c r="D2931" s="282" t="s">
        <v>1045</v>
      </c>
      <c r="G2931" s="282" t="s">
        <v>4279</v>
      </c>
      <c r="H2931" s="261" t="s">
        <v>4280</v>
      </c>
      <c r="I2931" s="257">
        <v>2100000</v>
      </c>
      <c r="J2931" s="261">
        <v>1</v>
      </c>
      <c r="M2931" s="257">
        <v>2100000</v>
      </c>
    </row>
    <row r="2932" spans="1:18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8">
      <c r="A2933" s="263">
        <v>2932</v>
      </c>
      <c r="C2933" s="256">
        <v>46056</v>
      </c>
      <c r="D2933" s="282" t="s">
        <v>1551</v>
      </c>
      <c r="G2933" s="282" t="s">
        <v>3906</v>
      </c>
      <c r="N2933" s="257">
        <v>-5000000</v>
      </c>
    </row>
    <row r="2934" spans="1:18">
      <c r="A2934" s="263">
        <v>2933</v>
      </c>
      <c r="C2934" s="256">
        <v>46056</v>
      </c>
      <c r="D2934" s="282" t="s">
        <v>1131</v>
      </c>
      <c r="G2934" s="282" t="s">
        <v>3941</v>
      </c>
      <c r="N2934" s="257">
        <v>-1507000</v>
      </c>
    </row>
    <row r="2935" spans="1:18">
      <c r="A2935" s="263">
        <v>2934</v>
      </c>
      <c r="C2935" s="256">
        <v>46056</v>
      </c>
      <c r="D2935" s="282" t="s">
        <v>1277</v>
      </c>
      <c r="G2935" s="282" t="s">
        <v>3937</v>
      </c>
      <c r="N2935" s="257">
        <v>-550000</v>
      </c>
    </row>
    <row r="2936" spans="1:18">
      <c r="A2936" s="263">
        <v>2935</v>
      </c>
      <c r="C2936" s="256">
        <v>46056</v>
      </c>
      <c r="D2936" s="282" t="s">
        <v>2799</v>
      </c>
      <c r="G2936" s="282" t="s">
        <v>3954</v>
      </c>
      <c r="N2936" s="257">
        <v>-275000</v>
      </c>
      <c r="R2936" t="s">
        <v>5914</v>
      </c>
    </row>
    <row r="2937" spans="1:18">
      <c r="A2937" s="263">
        <v>2936</v>
      </c>
      <c r="C2937" s="256">
        <v>46056</v>
      </c>
      <c r="D2937" s="282" t="s">
        <v>2637</v>
      </c>
      <c r="G2937" s="282" t="s">
        <v>3933</v>
      </c>
      <c r="N2937" s="257">
        <v>-632000</v>
      </c>
      <c r="R2937" t="s">
        <v>5914</v>
      </c>
    </row>
    <row r="2938" spans="1:18">
      <c r="A2938" s="263">
        <v>2937</v>
      </c>
      <c r="C2938" s="256">
        <v>46056</v>
      </c>
      <c r="D2938" s="282" t="s">
        <v>2096</v>
      </c>
      <c r="G2938" s="282" t="s">
        <v>4281</v>
      </c>
      <c r="N2938" s="257">
        <v>-450000</v>
      </c>
      <c r="R2938" t="s">
        <v>5914</v>
      </c>
    </row>
    <row r="2939" spans="1:18">
      <c r="A2939" s="263">
        <v>2938</v>
      </c>
      <c r="C2939" s="256">
        <v>46057</v>
      </c>
      <c r="D2939" s="282" t="s">
        <v>2675</v>
      </c>
      <c r="G2939" s="282" t="s">
        <v>4282</v>
      </c>
      <c r="N2939" s="257">
        <v>-1000000</v>
      </c>
      <c r="R2939" t="s">
        <v>5914</v>
      </c>
    </row>
    <row r="2940" spans="1:18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8">
      <c r="A2941" s="263">
        <v>2940</v>
      </c>
      <c r="C2941" s="256">
        <v>46057</v>
      </c>
      <c r="D2941" s="282" t="s">
        <v>3870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8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8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8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8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8">
      <c r="A2946" s="263">
        <v>2945</v>
      </c>
      <c r="C2946" s="256">
        <v>46057</v>
      </c>
      <c r="D2946" s="282" t="s">
        <v>1802</v>
      </c>
      <c r="G2946" s="282" t="s">
        <v>4283</v>
      </c>
      <c r="N2946" s="257">
        <v>-1680000</v>
      </c>
      <c r="R2946" t="s">
        <v>5914</v>
      </c>
    </row>
    <row r="2947" spans="1:18">
      <c r="A2947" s="263">
        <v>2946</v>
      </c>
      <c r="C2947" s="256">
        <v>46057</v>
      </c>
      <c r="D2947" s="282" t="s">
        <v>1413</v>
      </c>
      <c r="G2947" s="282" t="s">
        <v>4284</v>
      </c>
      <c r="N2947" s="257">
        <v>-500000</v>
      </c>
      <c r="R2947" t="s">
        <v>5914</v>
      </c>
    </row>
    <row r="2948" spans="1:18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  <c r="R2948" t="s">
        <v>5914</v>
      </c>
    </row>
    <row r="2949" spans="1:18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8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8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8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8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8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8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8">
      <c r="A2956" s="263">
        <v>2955</v>
      </c>
      <c r="C2956" s="256">
        <v>46058</v>
      </c>
      <c r="D2956" s="282" t="s">
        <v>1928</v>
      </c>
      <c r="G2956" s="282" t="s">
        <v>4285</v>
      </c>
      <c r="N2956" s="257">
        <v>-1100000</v>
      </c>
      <c r="R2956" t="s">
        <v>5914</v>
      </c>
    </row>
    <row r="2957" spans="1:18">
      <c r="A2957" s="263">
        <v>2956</v>
      </c>
      <c r="C2957" s="256">
        <v>46058</v>
      </c>
      <c r="D2957" s="282" t="s">
        <v>3040</v>
      </c>
      <c r="G2957" s="282" t="s">
        <v>4024</v>
      </c>
      <c r="N2957" s="257">
        <v>-1600000</v>
      </c>
      <c r="R2957" t="s">
        <v>5914</v>
      </c>
    </row>
    <row r="2958" spans="1:18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  <c r="R2958" t="s">
        <v>5914</v>
      </c>
    </row>
    <row r="2959" spans="1:18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8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8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8">
      <c r="A2962" s="263">
        <v>2961</v>
      </c>
      <c r="C2962" s="256">
        <v>46059</v>
      </c>
      <c r="D2962" s="282" t="s">
        <v>4267</v>
      </c>
      <c r="G2962" s="282" t="s">
        <v>4286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8">
      <c r="A2963" s="263">
        <v>2962</v>
      </c>
      <c r="C2963" s="256">
        <v>46059</v>
      </c>
      <c r="D2963" s="282" t="s">
        <v>4267</v>
      </c>
      <c r="G2963" s="282" t="s">
        <v>4287</v>
      </c>
      <c r="N2963" s="257">
        <v>-1100000</v>
      </c>
      <c r="R2963" t="s">
        <v>5914</v>
      </c>
    </row>
    <row r="2964" spans="1:18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8">
      <c r="A2965" s="263">
        <v>2964</v>
      </c>
      <c r="C2965" s="256">
        <v>46060</v>
      </c>
      <c r="D2965" s="282" t="s">
        <v>1288</v>
      </c>
      <c r="G2965" s="282" t="s">
        <v>4288</v>
      </c>
      <c r="H2965" s="261" t="s">
        <v>4289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8">
      <c r="A2966" s="263">
        <v>2965</v>
      </c>
      <c r="C2966" s="256">
        <v>46060</v>
      </c>
      <c r="D2966" s="282" t="s">
        <v>1931</v>
      </c>
      <c r="G2966" s="282" t="s">
        <v>4290</v>
      </c>
      <c r="N2966" s="257">
        <v>-50000</v>
      </c>
    </row>
    <row r="2967" spans="1:18">
      <c r="A2967" s="263">
        <v>2966</v>
      </c>
      <c r="C2967" s="256">
        <v>46060</v>
      </c>
      <c r="D2967" s="282" t="s">
        <v>3870</v>
      </c>
      <c r="G2967" s="282" t="s">
        <v>4291</v>
      </c>
      <c r="N2967" s="257">
        <v>-200000</v>
      </c>
      <c r="R2967" t="s">
        <v>5914</v>
      </c>
    </row>
    <row r="2968" spans="1:18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8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8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8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8">
      <c r="A2972" s="263">
        <v>2971</v>
      </c>
      <c r="C2972" s="256">
        <v>46062</v>
      </c>
      <c r="D2972" s="282" t="s">
        <v>1018</v>
      </c>
      <c r="G2972" s="282" t="s">
        <v>4292</v>
      </c>
      <c r="I2972" s="257">
        <v>300000</v>
      </c>
      <c r="J2972" s="261">
        <v>1</v>
      </c>
      <c r="M2972" s="257">
        <v>300000</v>
      </c>
    </row>
    <row r="2973" spans="1:18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8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8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8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3859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3859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4026</v>
      </c>
      <c r="H2984" s="261" t="s">
        <v>4027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4084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4061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8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8">
      <c r="A2994" s="263">
        <v>2993</v>
      </c>
      <c r="C2994" s="256">
        <v>46063</v>
      </c>
      <c r="D2994" s="282" t="s">
        <v>1132</v>
      </c>
      <c r="G2994" s="282" t="s">
        <v>4536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8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8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8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8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8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8">
      <c r="A3000" s="263">
        <v>2999</v>
      </c>
      <c r="C3000" s="256">
        <v>46064</v>
      </c>
      <c r="D3000" s="282" t="s">
        <v>1420</v>
      </c>
      <c r="G3000" s="282" t="s">
        <v>4293</v>
      </c>
      <c r="N3000" s="257">
        <v>-710000</v>
      </c>
      <c r="R3000" t="s">
        <v>5914</v>
      </c>
    </row>
    <row r="3001" spans="1:18">
      <c r="A3001" s="263">
        <v>3000</v>
      </c>
      <c r="C3001" s="256">
        <v>46064</v>
      </c>
      <c r="D3001" s="282" t="s">
        <v>1802</v>
      </c>
      <c r="G3001" s="282" t="s">
        <v>4294</v>
      </c>
      <c r="N3001" s="257">
        <v>-1000000</v>
      </c>
      <c r="R3001" t="s">
        <v>5914</v>
      </c>
    </row>
    <row r="3002" spans="1:18">
      <c r="A3002" s="263">
        <v>3001</v>
      </c>
      <c r="C3002" s="256">
        <v>46064</v>
      </c>
      <c r="D3002" s="282" t="s">
        <v>3853</v>
      </c>
      <c r="G3002" s="282" t="s">
        <v>4295</v>
      </c>
      <c r="N3002" s="257">
        <v>-1550000</v>
      </c>
      <c r="R3002" t="s">
        <v>5914</v>
      </c>
    </row>
    <row r="3003" spans="1:18">
      <c r="A3003" s="263">
        <v>3002</v>
      </c>
      <c r="C3003" s="256">
        <v>46064</v>
      </c>
      <c r="D3003" s="282" t="s">
        <v>1425</v>
      </c>
      <c r="G3003" s="282" t="s">
        <v>4296</v>
      </c>
      <c r="N3003" s="257">
        <v>-800000</v>
      </c>
      <c r="R3003" t="s">
        <v>5914</v>
      </c>
    </row>
    <row r="3004" spans="1:18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  <c r="R3004" t="s">
        <v>5914</v>
      </c>
    </row>
    <row r="3005" spans="1:18">
      <c r="A3005" s="263">
        <v>3004</v>
      </c>
      <c r="C3005" s="256">
        <v>46064</v>
      </c>
      <c r="D3005" s="282" t="s">
        <v>1525</v>
      </c>
      <c r="G3005" s="282" t="s">
        <v>4297</v>
      </c>
      <c r="N3005" s="257">
        <v>-495000</v>
      </c>
      <c r="R3005" t="s">
        <v>5914</v>
      </c>
    </row>
    <row r="3006" spans="1:18">
      <c r="A3006" s="263">
        <v>3005</v>
      </c>
      <c r="C3006" s="256">
        <v>46064</v>
      </c>
      <c r="D3006" s="282" t="s">
        <v>1277</v>
      </c>
      <c r="G3006" s="282" t="s">
        <v>3937</v>
      </c>
      <c r="N3006" s="257">
        <v>-3520000</v>
      </c>
      <c r="R3006" t="s">
        <v>5914</v>
      </c>
    </row>
    <row r="3007" spans="1:18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  <c r="R3007" t="s">
        <v>5914</v>
      </c>
    </row>
    <row r="3008" spans="1:18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8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8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8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8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8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8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8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8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8">
      <c r="A3017" s="263">
        <v>3016</v>
      </c>
      <c r="C3017" s="256">
        <v>46064</v>
      </c>
      <c r="D3017" s="282" t="s">
        <v>1324</v>
      </c>
      <c r="F3017" s="284" t="s">
        <v>4159</v>
      </c>
      <c r="G3017" s="282" t="s">
        <v>3405</v>
      </c>
      <c r="H3017" s="261" t="s">
        <v>3406</v>
      </c>
      <c r="J3017" s="261">
        <v>1</v>
      </c>
    </row>
    <row r="3018" spans="1:18">
      <c r="A3018" s="263">
        <v>3017</v>
      </c>
      <c r="C3018" s="256">
        <v>46064</v>
      </c>
      <c r="D3018" s="282" t="s">
        <v>1966</v>
      </c>
      <c r="G3018" s="282" t="s">
        <v>3956</v>
      </c>
      <c r="N3018" s="257">
        <v>-1000000</v>
      </c>
      <c r="R3018" t="s">
        <v>5914</v>
      </c>
    </row>
    <row r="3019" spans="1:18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8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8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8">
      <c r="A3022" s="263">
        <v>3021</v>
      </c>
      <c r="C3022" s="256">
        <v>46065</v>
      </c>
      <c r="D3022" s="282" t="s">
        <v>1567</v>
      </c>
      <c r="G3022" s="282" t="s">
        <v>4298</v>
      </c>
      <c r="I3022" s="257">
        <v>50000</v>
      </c>
      <c r="J3022" s="261">
        <v>1</v>
      </c>
      <c r="M3022" s="257">
        <v>50000</v>
      </c>
    </row>
    <row r="3023" spans="1:18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8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8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8">
      <c r="A3026" s="263">
        <v>3025</v>
      </c>
      <c r="C3026" s="256">
        <v>46065</v>
      </c>
      <c r="D3026" s="282" t="s">
        <v>1010</v>
      </c>
      <c r="G3026" s="282" t="s">
        <v>3892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8">
      <c r="A3027" s="263">
        <v>3026</v>
      </c>
      <c r="C3027" s="256">
        <v>46065</v>
      </c>
      <c r="D3027" s="282" t="s">
        <v>4268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8">
      <c r="A3028" s="263">
        <v>3027</v>
      </c>
      <c r="C3028" s="256">
        <v>46065</v>
      </c>
      <c r="D3028" s="282" t="s">
        <v>4268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8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8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8">
      <c r="A3031" s="263">
        <v>3030</v>
      </c>
      <c r="C3031" s="256">
        <v>46065</v>
      </c>
      <c r="D3031" s="282" t="s">
        <v>2719</v>
      </c>
      <c r="G3031" s="282" t="s">
        <v>4299</v>
      </c>
      <c r="N3031" s="257">
        <v>-1150000</v>
      </c>
      <c r="R3031" t="s">
        <v>5914</v>
      </c>
    </row>
    <row r="3032" spans="1:18">
      <c r="A3032" s="263">
        <v>3031</v>
      </c>
      <c r="C3032" s="256">
        <v>46065</v>
      </c>
      <c r="D3032" s="282" t="s">
        <v>1769</v>
      </c>
      <c r="G3032" s="282" t="s">
        <v>4300</v>
      </c>
      <c r="N3032" s="257">
        <v>-1150000</v>
      </c>
      <c r="R3032" t="s">
        <v>5914</v>
      </c>
    </row>
    <row r="3033" spans="1:18">
      <c r="A3033" s="263">
        <v>3032</v>
      </c>
      <c r="C3033" s="256">
        <v>46065</v>
      </c>
      <c r="D3033" s="282" t="s">
        <v>1769</v>
      </c>
      <c r="G3033" s="282" t="s">
        <v>4300</v>
      </c>
      <c r="N3033" s="257">
        <v>-555000</v>
      </c>
      <c r="R3033" t="s">
        <v>5914</v>
      </c>
    </row>
    <row r="3034" spans="1:18">
      <c r="A3034" s="263">
        <v>3033</v>
      </c>
      <c r="C3034" s="256">
        <v>46065</v>
      </c>
      <c r="D3034" s="282" t="s">
        <v>1438</v>
      </c>
      <c r="G3034" s="282" t="s">
        <v>4301</v>
      </c>
      <c r="N3034" s="257">
        <v>-1485000</v>
      </c>
      <c r="R3034" t="s">
        <v>5914</v>
      </c>
    </row>
    <row r="3035" spans="1:18">
      <c r="A3035" s="263">
        <v>3034</v>
      </c>
      <c r="C3035" s="256">
        <v>46065</v>
      </c>
      <c r="D3035" s="282" t="s">
        <v>1429</v>
      </c>
      <c r="G3035" s="282" t="s">
        <v>4166</v>
      </c>
      <c r="N3035" s="257">
        <v>-1250000</v>
      </c>
      <c r="R3035" t="s">
        <v>5914</v>
      </c>
    </row>
    <row r="3036" spans="1:18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8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8">
      <c r="A3038" s="263">
        <v>3037</v>
      </c>
      <c r="C3038" s="256">
        <v>46066</v>
      </c>
      <c r="D3038" s="282" t="s">
        <v>3852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8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8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8">
      <c r="A3041" s="263">
        <v>3040</v>
      </c>
      <c r="C3041" s="256">
        <v>46066</v>
      </c>
      <c r="D3041" s="282" t="s">
        <v>4268</v>
      </c>
      <c r="G3041" s="282" t="s">
        <v>4302</v>
      </c>
      <c r="N3041" s="257">
        <v>-1250000</v>
      </c>
      <c r="R3041" t="s">
        <v>5914</v>
      </c>
    </row>
    <row r="3042" spans="1:18">
      <c r="A3042" s="263">
        <v>3041</v>
      </c>
      <c r="C3042" s="256">
        <v>46066</v>
      </c>
      <c r="D3042" s="282" t="s">
        <v>2493</v>
      </c>
      <c r="G3042" s="282" t="s">
        <v>4015</v>
      </c>
      <c r="N3042" s="257">
        <v>-1100000</v>
      </c>
      <c r="R3042" t="s">
        <v>5914</v>
      </c>
    </row>
    <row r="3043" spans="1:18">
      <c r="A3043" s="263">
        <v>3042</v>
      </c>
      <c r="C3043" s="256">
        <v>46066</v>
      </c>
      <c r="D3043" s="282" t="s">
        <v>1557</v>
      </c>
      <c r="G3043" s="282" t="s">
        <v>4001</v>
      </c>
      <c r="N3043" s="257">
        <v>-1705000</v>
      </c>
      <c r="R3043" t="s">
        <v>5914</v>
      </c>
    </row>
    <row r="3044" spans="1:18">
      <c r="A3044" s="263">
        <v>3043</v>
      </c>
      <c r="C3044" s="256">
        <v>46066</v>
      </c>
      <c r="D3044" s="282" t="s">
        <v>1747</v>
      </c>
      <c r="G3044" s="282" t="s">
        <v>3928</v>
      </c>
      <c r="N3044" s="257">
        <v>-2110000</v>
      </c>
      <c r="R3044" t="s">
        <v>5914</v>
      </c>
    </row>
    <row r="3045" spans="1:18">
      <c r="A3045" s="263">
        <v>3044</v>
      </c>
      <c r="C3045" s="256">
        <v>46067</v>
      </c>
      <c r="D3045" s="282" t="s">
        <v>3864</v>
      </c>
      <c r="G3045" s="282" t="s">
        <v>1757</v>
      </c>
      <c r="N3045" s="257">
        <v>-2200000</v>
      </c>
      <c r="R3045" t="s">
        <v>5914</v>
      </c>
    </row>
    <row r="3046" spans="1:18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  <c r="R3046" t="s">
        <v>5914</v>
      </c>
    </row>
    <row r="3047" spans="1:18">
      <c r="A3047" s="263">
        <v>3046</v>
      </c>
      <c r="C3047" s="256">
        <v>46067</v>
      </c>
      <c r="D3047" s="282" t="s">
        <v>1260</v>
      </c>
      <c r="G3047" s="282" t="s">
        <v>4178</v>
      </c>
      <c r="N3047" s="257">
        <v>-4000000</v>
      </c>
      <c r="R3047" t="s">
        <v>5916</v>
      </c>
    </row>
    <row r="3048" spans="1:18">
      <c r="A3048" s="263">
        <v>3047</v>
      </c>
      <c r="C3048" s="256">
        <v>46067</v>
      </c>
      <c r="D3048" s="282" t="s">
        <v>1260</v>
      </c>
      <c r="G3048" s="282" t="s">
        <v>4303</v>
      </c>
      <c r="N3048" s="257">
        <v>-600000</v>
      </c>
      <c r="R3048" t="s">
        <v>5914</v>
      </c>
    </row>
    <row r="3049" spans="1:18">
      <c r="A3049" s="263">
        <v>3048</v>
      </c>
      <c r="C3049" s="256">
        <v>46067</v>
      </c>
      <c r="D3049" s="282" t="s">
        <v>1260</v>
      </c>
      <c r="G3049" s="282" t="s">
        <v>4178</v>
      </c>
      <c r="N3049" s="257">
        <v>-8000000</v>
      </c>
      <c r="R3049" t="s">
        <v>5916</v>
      </c>
    </row>
    <row r="3050" spans="1:18">
      <c r="A3050" s="263">
        <v>3049</v>
      </c>
      <c r="C3050" s="256">
        <v>46067</v>
      </c>
      <c r="D3050" s="282" t="s">
        <v>1260</v>
      </c>
      <c r="G3050" s="282" t="s">
        <v>4304</v>
      </c>
      <c r="N3050" s="257">
        <v>-2183000</v>
      </c>
      <c r="R3050" t="s">
        <v>5914</v>
      </c>
    </row>
    <row r="3051" spans="1:18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8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8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  <c r="R3053" t="s">
        <v>5914</v>
      </c>
    </row>
    <row r="3054" spans="1:18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8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8">
      <c r="A3056" s="263">
        <v>3055</v>
      </c>
      <c r="C3056" s="256">
        <v>46072</v>
      </c>
      <c r="D3056" s="282" t="s">
        <v>1349</v>
      </c>
      <c r="G3056" s="282" t="s">
        <v>4305</v>
      </c>
      <c r="I3056" s="257">
        <v>350000</v>
      </c>
      <c r="J3056" s="261">
        <v>1</v>
      </c>
      <c r="M3056" s="257">
        <v>350000</v>
      </c>
    </row>
    <row r="3057" spans="1:18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8">
      <c r="A3058" s="263">
        <v>3057</v>
      </c>
      <c r="C3058" s="256">
        <v>46072</v>
      </c>
      <c r="D3058" s="282" t="s">
        <v>3873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8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8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8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8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  <c r="R3062" t="s">
        <v>5914</v>
      </c>
    </row>
    <row r="3063" spans="1:18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8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8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8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8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8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8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8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8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8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8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8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8">
      <c r="A3075" s="263">
        <v>3074</v>
      </c>
      <c r="C3075" s="256">
        <v>46074</v>
      </c>
      <c r="D3075" s="282" t="s">
        <v>1349</v>
      </c>
      <c r="G3075" s="282" t="s">
        <v>3951</v>
      </c>
      <c r="N3075" s="257">
        <v>-690000</v>
      </c>
      <c r="R3075" t="s">
        <v>5914</v>
      </c>
    </row>
    <row r="3076" spans="1:18">
      <c r="A3076" s="263">
        <v>3075</v>
      </c>
      <c r="C3076" s="256">
        <v>46076</v>
      </c>
      <c r="D3076" s="282" t="s">
        <v>2093</v>
      </c>
      <c r="G3076" s="282" t="s">
        <v>4306</v>
      </c>
      <c r="N3076" s="257">
        <v>-1680000</v>
      </c>
      <c r="R3076" t="s">
        <v>5914</v>
      </c>
    </row>
    <row r="3077" spans="1:18">
      <c r="A3077" s="263">
        <v>3076</v>
      </c>
      <c r="C3077" s="256">
        <v>46074</v>
      </c>
      <c r="D3077" s="282" t="s">
        <v>1525</v>
      </c>
      <c r="G3077" s="282" t="s">
        <v>4091</v>
      </c>
      <c r="H3077" s="261" t="s">
        <v>4092</v>
      </c>
      <c r="I3077" s="257">
        <v>1000000</v>
      </c>
      <c r="J3077" s="261">
        <v>1</v>
      </c>
      <c r="M3077" s="257">
        <v>1000000</v>
      </c>
    </row>
    <row r="3078" spans="1:18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8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8">
      <c r="A3080" s="263">
        <v>3079</v>
      </c>
      <c r="C3080" s="256">
        <v>46076</v>
      </c>
      <c r="D3080" s="282" t="s">
        <v>1444</v>
      </c>
      <c r="G3080" s="282" t="s">
        <v>4011</v>
      </c>
      <c r="N3080" s="257">
        <v>-1240000</v>
      </c>
      <c r="R3080" t="s">
        <v>5914</v>
      </c>
    </row>
    <row r="3081" spans="1:18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8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8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8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8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8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8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8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8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8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8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8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8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8">
      <c r="A3094" s="263">
        <v>3093</v>
      </c>
      <c r="C3094" s="256">
        <v>46076</v>
      </c>
      <c r="D3094" s="282" t="s">
        <v>1567</v>
      </c>
      <c r="G3094" s="282" t="s">
        <v>4307</v>
      </c>
      <c r="N3094" s="257">
        <v>-1649000</v>
      </c>
      <c r="R3094" t="s">
        <v>5914</v>
      </c>
    </row>
    <row r="3095" spans="1:18">
      <c r="A3095" s="263">
        <v>3094</v>
      </c>
      <c r="C3095" s="256">
        <v>46076</v>
      </c>
      <c r="D3095" s="282" t="s">
        <v>1928</v>
      </c>
      <c r="G3095" s="282" t="s">
        <v>3930</v>
      </c>
      <c r="N3095" s="257">
        <v>-385000</v>
      </c>
      <c r="R3095" t="s">
        <v>5914</v>
      </c>
    </row>
    <row r="3096" spans="1:18">
      <c r="A3096" s="263">
        <v>3095</v>
      </c>
      <c r="C3096" s="256">
        <v>46077</v>
      </c>
      <c r="D3096" s="282" t="s">
        <v>1440</v>
      </c>
      <c r="G3096" s="282" t="s">
        <v>4308</v>
      </c>
      <c r="I3096" s="257">
        <v>300000</v>
      </c>
      <c r="J3096" s="261">
        <v>1</v>
      </c>
      <c r="M3096" s="257">
        <v>300000</v>
      </c>
    </row>
    <row r="3097" spans="1:18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8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8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8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8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3895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8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8">
      <c r="A3103" s="263">
        <v>3102</v>
      </c>
      <c r="C3103" s="256">
        <v>46077</v>
      </c>
      <c r="D3103" s="282" t="s">
        <v>1802</v>
      </c>
      <c r="G3103" s="282" t="s">
        <v>4309</v>
      </c>
      <c r="N3103" s="257">
        <v>-1550000</v>
      </c>
      <c r="R3103" t="s">
        <v>5914</v>
      </c>
    </row>
    <row r="3104" spans="1:18">
      <c r="A3104" s="263">
        <v>3103</v>
      </c>
      <c r="C3104" s="256">
        <v>46077</v>
      </c>
      <c r="D3104" s="282" t="s">
        <v>1816</v>
      </c>
      <c r="G3104" s="282" t="s">
        <v>4172</v>
      </c>
      <c r="N3104" s="257">
        <v>-250000</v>
      </c>
      <c r="R3104" t="s">
        <v>5914</v>
      </c>
    </row>
    <row r="3105" spans="1:18">
      <c r="A3105" s="263">
        <v>3104</v>
      </c>
      <c r="C3105" s="256">
        <v>46077</v>
      </c>
      <c r="D3105" s="282" t="s">
        <v>1525</v>
      </c>
      <c r="G3105" s="282" t="s">
        <v>4296</v>
      </c>
      <c r="N3105" s="257">
        <v>-2900000</v>
      </c>
      <c r="R3105" t="s">
        <v>5914</v>
      </c>
    </row>
    <row r="3106" spans="1:18">
      <c r="A3106" s="263">
        <v>3105</v>
      </c>
      <c r="C3106" s="256">
        <v>46077</v>
      </c>
      <c r="D3106" s="282" t="s">
        <v>1620</v>
      </c>
      <c r="G3106" s="282" t="s">
        <v>4310</v>
      </c>
      <c r="N3106" s="257">
        <v>-2600000</v>
      </c>
      <c r="R3106" t="s">
        <v>5914</v>
      </c>
    </row>
    <row r="3107" spans="1:18">
      <c r="A3107" s="263">
        <v>3106</v>
      </c>
      <c r="C3107" s="256">
        <v>46077</v>
      </c>
      <c r="D3107" s="282" t="s">
        <v>1420</v>
      </c>
      <c r="G3107" s="282" t="s">
        <v>4311</v>
      </c>
      <c r="N3107" s="257">
        <v>-1320000</v>
      </c>
      <c r="R3107" t="s">
        <v>5914</v>
      </c>
    </row>
    <row r="3108" spans="1:18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  <c r="R3108" t="s">
        <v>5914</v>
      </c>
    </row>
    <row r="3109" spans="1:18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8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8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8">
      <c r="A3112" s="263">
        <v>3111</v>
      </c>
      <c r="C3112" s="256">
        <v>46078</v>
      </c>
      <c r="D3112" s="282" t="s">
        <v>1277</v>
      </c>
      <c r="G3112" s="282" t="s">
        <v>4312</v>
      </c>
      <c r="I3112" s="257">
        <v>750000</v>
      </c>
      <c r="J3112" s="261">
        <v>1</v>
      </c>
      <c r="M3112" s="257">
        <v>750000</v>
      </c>
    </row>
    <row r="3113" spans="1:18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8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8">
      <c r="A3115" s="263">
        <v>3114</v>
      </c>
      <c r="C3115" s="256">
        <v>46078</v>
      </c>
      <c r="D3115" s="282" t="s">
        <v>3872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8">
      <c r="A3116" s="263">
        <v>3115</v>
      </c>
      <c r="C3116" s="256">
        <v>46078</v>
      </c>
      <c r="D3116" s="282" t="s">
        <v>989</v>
      </c>
      <c r="G3116" s="282" t="s">
        <v>4313</v>
      </c>
      <c r="N3116" s="257">
        <v>-715000</v>
      </c>
      <c r="R3116" t="s">
        <v>5914</v>
      </c>
    </row>
    <row r="3117" spans="1:18">
      <c r="A3117" s="263">
        <v>3116</v>
      </c>
      <c r="C3117" s="256">
        <v>46078</v>
      </c>
      <c r="D3117" s="282" t="s">
        <v>1277</v>
      </c>
      <c r="G3117" s="282" t="s">
        <v>4314</v>
      </c>
      <c r="N3117" s="257">
        <v>-1950000</v>
      </c>
      <c r="R3117" t="s">
        <v>5914</v>
      </c>
    </row>
    <row r="3118" spans="1:18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  <c r="R3118" t="s">
        <v>5916</v>
      </c>
    </row>
    <row r="3119" spans="1:18">
      <c r="A3119" s="263">
        <v>3118</v>
      </c>
      <c r="C3119" s="256">
        <v>46079</v>
      </c>
      <c r="D3119" s="282" t="s">
        <v>2925</v>
      </c>
      <c r="G3119" s="282" t="s">
        <v>4315</v>
      </c>
      <c r="N3119" s="257">
        <v>-2065000</v>
      </c>
      <c r="R3119" t="s">
        <v>5914</v>
      </c>
    </row>
    <row r="3120" spans="1:18">
      <c r="A3120" s="263">
        <v>3119</v>
      </c>
      <c r="C3120" s="256">
        <v>46079</v>
      </c>
      <c r="D3120" s="282" t="s">
        <v>1557</v>
      </c>
      <c r="G3120" s="282" t="s">
        <v>4001</v>
      </c>
      <c r="N3120" s="257">
        <v>-1100000</v>
      </c>
      <c r="R3120" t="s">
        <v>5914</v>
      </c>
    </row>
    <row r="3121" spans="1:18">
      <c r="A3121" s="263">
        <v>3120</v>
      </c>
      <c r="C3121" s="256">
        <v>46079</v>
      </c>
      <c r="D3121" s="282" t="s">
        <v>3872</v>
      </c>
      <c r="G3121" s="282" t="s">
        <v>3990</v>
      </c>
      <c r="N3121" s="257">
        <v>-1300000</v>
      </c>
      <c r="R3121" t="s">
        <v>5914</v>
      </c>
    </row>
    <row r="3122" spans="1:18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8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8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8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8">
      <c r="A3126" s="263">
        <v>3125</v>
      </c>
      <c r="C3126" s="256">
        <v>46079</v>
      </c>
      <c r="D3126" s="282" t="s">
        <v>3861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8">
      <c r="A3127" s="263">
        <v>3126</v>
      </c>
      <c r="C3127" s="256">
        <v>46079</v>
      </c>
      <c r="D3127" s="282" t="s">
        <v>1415</v>
      </c>
      <c r="G3127" s="282" t="s">
        <v>4316</v>
      </c>
      <c r="I3127" s="257">
        <v>-350000</v>
      </c>
      <c r="J3127" s="261">
        <v>1</v>
      </c>
      <c r="N3127" s="257">
        <v>-350000</v>
      </c>
      <c r="R3127" t="s">
        <v>5914</v>
      </c>
    </row>
    <row r="3128" spans="1:18">
      <c r="A3128" s="263">
        <v>3127</v>
      </c>
      <c r="C3128" s="256">
        <v>46079</v>
      </c>
      <c r="D3128" s="282" t="s">
        <v>1415</v>
      </c>
      <c r="G3128" s="282" t="s">
        <v>4317</v>
      </c>
      <c r="I3128" s="257">
        <v>-300000</v>
      </c>
      <c r="J3128" s="261">
        <v>1</v>
      </c>
      <c r="N3128" s="257">
        <v>-300000</v>
      </c>
      <c r="R3128" t="s">
        <v>5914</v>
      </c>
    </row>
    <row r="3129" spans="1:18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8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8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8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8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8">
      <c r="A3134" s="263">
        <v>3133</v>
      </c>
      <c r="C3134" s="256">
        <v>46079</v>
      </c>
      <c r="D3134" s="282" t="s">
        <v>981</v>
      </c>
      <c r="G3134" s="282" t="s">
        <v>3946</v>
      </c>
      <c r="N3134" s="257">
        <v>-2510000</v>
      </c>
      <c r="R3134" t="s">
        <v>5914</v>
      </c>
    </row>
    <row r="3135" spans="1:18">
      <c r="A3135" s="263">
        <v>3134</v>
      </c>
      <c r="C3135" s="256">
        <v>46080</v>
      </c>
      <c r="D3135" s="282" t="s">
        <v>3191</v>
      </c>
      <c r="G3135" s="282" t="s">
        <v>4318</v>
      </c>
      <c r="N3135" s="257">
        <v>-1130000</v>
      </c>
      <c r="R3135" t="s">
        <v>5914</v>
      </c>
    </row>
    <row r="3136" spans="1:18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8">
      <c r="A3137" s="263">
        <v>3136</v>
      </c>
      <c r="C3137" s="256">
        <v>46080</v>
      </c>
      <c r="D3137" s="282" t="s">
        <v>2844</v>
      </c>
      <c r="G3137" s="282" t="s">
        <v>4101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8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8">
      <c r="A3139" s="263">
        <v>3138</v>
      </c>
      <c r="C3139" s="256">
        <v>46080</v>
      </c>
      <c r="D3139" s="282" t="s">
        <v>2844</v>
      </c>
      <c r="G3139" s="282" t="s">
        <v>4319</v>
      </c>
      <c r="I3139" s="257">
        <v>10000</v>
      </c>
      <c r="J3139" s="261">
        <v>10</v>
      </c>
      <c r="M3139" s="257">
        <v>100000</v>
      </c>
    </row>
    <row r="3140" spans="1:18">
      <c r="A3140" s="263">
        <v>3139</v>
      </c>
      <c r="C3140" s="256">
        <v>46080</v>
      </c>
      <c r="D3140" s="282" t="s">
        <v>4269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8">
      <c r="A3141" s="263">
        <v>3140</v>
      </c>
      <c r="C3141" s="256">
        <v>46080</v>
      </c>
      <c r="D3141" s="282" t="s">
        <v>3853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8">
      <c r="A3142" s="263">
        <v>3141</v>
      </c>
      <c r="C3142" s="256">
        <v>46080</v>
      </c>
      <c r="D3142" s="282" t="s">
        <v>3853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8">
      <c r="A3143" s="263">
        <v>3142</v>
      </c>
      <c r="C3143" s="256">
        <v>46080</v>
      </c>
      <c r="D3143" s="282" t="s">
        <v>3853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8">
      <c r="A3144" s="263">
        <v>3143</v>
      </c>
      <c r="C3144" s="256">
        <v>46080</v>
      </c>
      <c r="D3144" s="282" t="s">
        <v>3853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8">
      <c r="A3145" s="263">
        <v>3144</v>
      </c>
      <c r="C3145" s="256">
        <v>46080</v>
      </c>
      <c r="D3145" s="282" t="s">
        <v>1307</v>
      </c>
      <c r="F3145" s="284" t="s">
        <v>4159</v>
      </c>
      <c r="G3145" s="282" t="s">
        <v>1616</v>
      </c>
      <c r="H3145" s="261" t="s">
        <v>4097</v>
      </c>
      <c r="J3145" s="261">
        <v>1</v>
      </c>
    </row>
    <row r="3146" spans="1:18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8">
      <c r="A3147" s="263">
        <v>3146</v>
      </c>
      <c r="C3147" s="256">
        <v>46080</v>
      </c>
      <c r="D3147" s="282" t="s">
        <v>3327</v>
      </c>
      <c r="G3147" s="282" t="s">
        <v>3991</v>
      </c>
      <c r="N3147" s="257">
        <v>-650000</v>
      </c>
      <c r="R3147" t="s">
        <v>5914</v>
      </c>
    </row>
    <row r="3148" spans="1:18">
      <c r="A3148" s="263">
        <v>3147</v>
      </c>
      <c r="C3148" s="256">
        <v>46080</v>
      </c>
      <c r="D3148" s="282" t="s">
        <v>4269</v>
      </c>
      <c r="G3148" s="282" t="s">
        <v>4320</v>
      </c>
      <c r="N3148" s="257">
        <v>-650000</v>
      </c>
      <c r="R3148" t="s">
        <v>5914</v>
      </c>
    </row>
    <row r="3149" spans="1:18">
      <c r="A3149" s="263">
        <v>3148</v>
      </c>
      <c r="C3149" s="256">
        <v>46080</v>
      </c>
      <c r="D3149" s="282" t="s">
        <v>3124</v>
      </c>
      <c r="G3149" s="282" t="s">
        <v>3945</v>
      </c>
      <c r="N3149" s="257">
        <v>-1600000</v>
      </c>
      <c r="R3149" t="s">
        <v>5914</v>
      </c>
    </row>
    <row r="3150" spans="1:18">
      <c r="A3150" s="263">
        <v>3149</v>
      </c>
      <c r="C3150" s="256">
        <v>46080</v>
      </c>
      <c r="D3150" s="282" t="s">
        <v>2844</v>
      </c>
      <c r="G3150" s="282" t="s">
        <v>3977</v>
      </c>
      <c r="N3150" s="257">
        <v>-3400000</v>
      </c>
      <c r="R3150" t="s">
        <v>5914</v>
      </c>
    </row>
    <row r="3151" spans="1:18">
      <c r="A3151" s="263">
        <v>3150</v>
      </c>
      <c r="C3151" s="256">
        <v>46080</v>
      </c>
      <c r="D3151" s="282" t="s">
        <v>1849</v>
      </c>
      <c r="G3151" s="282" t="s">
        <v>3953</v>
      </c>
      <c r="N3151" s="257">
        <v>-2750000</v>
      </c>
      <c r="R3151" t="s">
        <v>5914</v>
      </c>
    </row>
    <row r="3152" spans="1:18">
      <c r="A3152" s="263">
        <v>3151</v>
      </c>
      <c r="C3152" s="256">
        <v>46080</v>
      </c>
      <c r="D3152" s="282" t="s">
        <v>1465</v>
      </c>
      <c r="G3152" s="282" t="s">
        <v>3931</v>
      </c>
      <c r="N3152" s="257">
        <v>-1250000</v>
      </c>
      <c r="R3152" t="s">
        <v>5914</v>
      </c>
    </row>
    <row r="3153" spans="1:18">
      <c r="A3153" s="263">
        <v>3152</v>
      </c>
      <c r="C3153" s="256">
        <v>46081</v>
      </c>
      <c r="D3153" s="282" t="s">
        <v>3873</v>
      </c>
      <c r="G3153" s="282" t="s">
        <v>4322</v>
      </c>
      <c r="N3153" s="257">
        <v>-150000</v>
      </c>
      <c r="R3153" t="s">
        <v>5914</v>
      </c>
    </row>
    <row r="3154" spans="1:18">
      <c r="A3154" s="263">
        <v>3153</v>
      </c>
      <c r="C3154" s="256">
        <v>46081</v>
      </c>
      <c r="D3154" s="282" t="s">
        <v>2431</v>
      </c>
      <c r="G3154" s="282" t="s">
        <v>4323</v>
      </c>
      <c r="N3154" s="257">
        <v>-1650000</v>
      </c>
      <c r="R3154" t="s">
        <v>5914</v>
      </c>
    </row>
    <row r="3155" spans="1:18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  <c r="R3159" t="s">
        <v>5914</v>
      </c>
    </row>
    <row r="3160" spans="1:18">
      <c r="A3160" s="263">
        <v>3159</v>
      </c>
      <c r="C3160" s="256">
        <v>46081</v>
      </c>
      <c r="D3160" s="282" t="s">
        <v>1548</v>
      </c>
      <c r="G3160" s="282" t="s">
        <v>4007</v>
      </c>
      <c r="N3160" s="257">
        <v>-1370000</v>
      </c>
      <c r="R3160" t="s">
        <v>5914</v>
      </c>
    </row>
    <row r="3161" spans="1:18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263">
        <v>3161</v>
      </c>
      <c r="C3162" s="256">
        <v>46081</v>
      </c>
      <c r="D3162" s="282" t="s">
        <v>1928</v>
      </c>
      <c r="G3162" s="282" t="s">
        <v>3930</v>
      </c>
      <c r="N3162" s="257">
        <v>-1100000</v>
      </c>
      <c r="R3162" t="s">
        <v>5914</v>
      </c>
    </row>
    <row r="3163" spans="1:18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  <c r="R3163" t="s">
        <v>5914</v>
      </c>
    </row>
    <row r="3164" spans="1:18">
      <c r="A3164" s="263">
        <v>3163</v>
      </c>
      <c r="C3164" s="256">
        <v>46083</v>
      </c>
      <c r="D3164" s="282" t="s">
        <v>1450</v>
      </c>
      <c r="G3164" s="282" t="s">
        <v>3950</v>
      </c>
      <c r="N3164" s="257">
        <v>-3520000</v>
      </c>
      <c r="R3164" t="s">
        <v>5915</v>
      </c>
    </row>
    <row r="3165" spans="1:18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  <c r="R3165" t="s">
        <v>5914</v>
      </c>
    </row>
    <row r="3166" spans="1:18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  <c r="R3166" t="s">
        <v>5914</v>
      </c>
    </row>
    <row r="3167" spans="1:18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8">
      <c r="A3169" s="263">
        <v>3168</v>
      </c>
      <c r="C3169" s="256">
        <v>46083</v>
      </c>
      <c r="D3169" s="282" t="s">
        <v>1415</v>
      </c>
      <c r="G3169" s="282" t="s">
        <v>4324</v>
      </c>
      <c r="N3169" s="257">
        <v>-600000</v>
      </c>
      <c r="R3169" t="s">
        <v>5914</v>
      </c>
    </row>
    <row r="3170" spans="1:18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  <c r="R3170" t="s">
        <v>5914</v>
      </c>
    </row>
    <row r="3171" spans="1:18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8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8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8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8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4084</v>
      </c>
      <c r="I3175" s="257">
        <v>1600000</v>
      </c>
      <c r="J3175" s="261">
        <v>1</v>
      </c>
      <c r="M3175" s="257">
        <v>1600000</v>
      </c>
    </row>
    <row r="3176" spans="1:18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8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8">
      <c r="A3178" s="263">
        <v>3177</v>
      </c>
      <c r="C3178" s="256">
        <v>46084</v>
      </c>
      <c r="D3178" s="282" t="s">
        <v>1415</v>
      </c>
      <c r="G3178" s="282" t="s">
        <v>4324</v>
      </c>
      <c r="N3178" s="257">
        <v>-300000</v>
      </c>
      <c r="R3178" t="s">
        <v>5914</v>
      </c>
    </row>
    <row r="3179" spans="1:18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8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8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4482</v>
      </c>
    </row>
    <row r="3182" spans="1:18">
      <c r="A3182" s="263">
        <v>3181</v>
      </c>
      <c r="C3182" s="256">
        <v>46085</v>
      </c>
      <c r="D3182" s="282" t="s">
        <v>2844</v>
      </c>
      <c r="E3182" s="282" t="s">
        <v>3805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4492</v>
      </c>
      <c r="P3182" s="282" t="s">
        <v>4493</v>
      </c>
    </row>
    <row r="3183" spans="1:18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8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8">
      <c r="A3185" s="263">
        <v>3184</v>
      </c>
      <c r="C3185" s="256">
        <v>46085</v>
      </c>
      <c r="D3185" s="282" t="s">
        <v>3853</v>
      </c>
      <c r="G3185" s="282" t="s">
        <v>4502</v>
      </c>
      <c r="I3185" s="257">
        <v>1500000</v>
      </c>
      <c r="J3185" s="261">
        <v>1</v>
      </c>
      <c r="M3185" s="257">
        <v>1500000</v>
      </c>
    </row>
    <row r="3186" spans="1:18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8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8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8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8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8">
      <c r="A3191" s="263">
        <v>3190</v>
      </c>
      <c r="C3191" s="256">
        <v>46085</v>
      </c>
      <c r="D3191" s="282" t="s">
        <v>1444</v>
      </c>
      <c r="G3191" s="282" t="s">
        <v>4011</v>
      </c>
      <c r="N3191" s="257">
        <v>-1450000</v>
      </c>
      <c r="R3191" t="s">
        <v>5914</v>
      </c>
    </row>
    <row r="3192" spans="1:18">
      <c r="A3192" s="263">
        <v>3191</v>
      </c>
      <c r="C3192" s="256">
        <v>46085</v>
      </c>
      <c r="D3192" s="282" t="s">
        <v>1344</v>
      </c>
      <c r="G3192" s="282" t="s">
        <v>4059</v>
      </c>
      <c r="N3192" s="257">
        <v>-1000000</v>
      </c>
      <c r="R3192" t="s">
        <v>5914</v>
      </c>
    </row>
    <row r="3193" spans="1:18">
      <c r="A3193" s="263">
        <v>3192</v>
      </c>
      <c r="C3193" s="256">
        <v>46085</v>
      </c>
      <c r="D3193" s="282" t="s">
        <v>1802</v>
      </c>
      <c r="G3193" s="282" t="s">
        <v>4283</v>
      </c>
      <c r="N3193" s="257">
        <v>-150000</v>
      </c>
      <c r="R3193" t="s">
        <v>5914</v>
      </c>
    </row>
    <row r="3194" spans="1:18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  <c r="R3194" t="s">
        <v>5914</v>
      </c>
    </row>
    <row r="3195" spans="1:18">
      <c r="A3195" s="263">
        <v>3194</v>
      </c>
      <c r="C3195" s="256">
        <v>46085</v>
      </c>
      <c r="D3195" s="282" t="s">
        <v>2844</v>
      </c>
      <c r="G3195" s="282" t="s">
        <v>3977</v>
      </c>
      <c r="N3195" s="257">
        <v>-1500000</v>
      </c>
      <c r="R3195" t="s">
        <v>5914</v>
      </c>
    </row>
    <row r="3196" spans="1:18">
      <c r="A3196" s="263">
        <v>3195</v>
      </c>
      <c r="C3196" s="256">
        <v>46085</v>
      </c>
      <c r="D3196" s="282" t="s">
        <v>2096</v>
      </c>
      <c r="G3196" s="282" t="s">
        <v>4503</v>
      </c>
      <c r="N3196" s="257">
        <v>-150000</v>
      </c>
      <c r="R3196" t="s">
        <v>5914</v>
      </c>
    </row>
    <row r="3197" spans="1:18">
      <c r="A3197" s="263">
        <v>3196</v>
      </c>
      <c r="C3197" s="256">
        <v>46085</v>
      </c>
      <c r="D3197" s="282" t="s">
        <v>1427</v>
      </c>
      <c r="G3197" s="282" t="s">
        <v>4081</v>
      </c>
      <c r="N3197" s="257">
        <v>-150000</v>
      </c>
      <c r="R3197" t="s">
        <v>5914</v>
      </c>
    </row>
    <row r="3198" spans="1:18">
      <c r="A3198" s="263">
        <v>3197</v>
      </c>
      <c r="C3198" s="256">
        <v>46085</v>
      </c>
      <c r="D3198" s="282" t="s">
        <v>1349</v>
      </c>
      <c r="G3198" s="282" t="s">
        <v>4504</v>
      </c>
      <c r="N3198" s="257">
        <v>-1300000</v>
      </c>
      <c r="R3198" t="s">
        <v>5914</v>
      </c>
    </row>
    <row r="3199" spans="1:18">
      <c r="A3199" s="263">
        <v>3198</v>
      </c>
      <c r="C3199" s="256">
        <v>46080</v>
      </c>
      <c r="D3199" s="282" t="s">
        <v>1557</v>
      </c>
      <c r="G3199" s="282" t="s">
        <v>4001</v>
      </c>
      <c r="N3199" s="257">
        <v>-620000</v>
      </c>
      <c r="R3199" t="s">
        <v>5914</v>
      </c>
    </row>
    <row r="3200" spans="1:18">
      <c r="A3200" s="263">
        <v>3199</v>
      </c>
      <c r="C3200" s="256">
        <v>46085</v>
      </c>
      <c r="D3200" s="282" t="s">
        <v>1557</v>
      </c>
      <c r="G3200" s="282" t="s">
        <v>4001</v>
      </c>
      <c r="N3200" s="257">
        <v>-550000</v>
      </c>
      <c r="R3200" t="s">
        <v>5914</v>
      </c>
    </row>
    <row r="3201" spans="1:18">
      <c r="A3201" s="263">
        <v>3200</v>
      </c>
      <c r="C3201" s="256">
        <v>46080</v>
      </c>
      <c r="D3201" s="282" t="s">
        <v>3861</v>
      </c>
      <c r="G3201" s="282" t="s">
        <v>4321</v>
      </c>
      <c r="N3201" s="257">
        <v>-1100000</v>
      </c>
      <c r="R3201" t="s">
        <v>5914</v>
      </c>
    </row>
    <row r="3202" spans="1:18">
      <c r="A3202" s="263">
        <v>3201</v>
      </c>
      <c r="C3202" s="256">
        <v>46080</v>
      </c>
      <c r="D3202" s="282" t="s">
        <v>1766</v>
      </c>
      <c r="G3202" s="282" t="s">
        <v>4505</v>
      </c>
      <c r="N3202" s="257">
        <v>-2300000</v>
      </c>
      <c r="R3202" t="s">
        <v>5914</v>
      </c>
    </row>
    <row r="3203" spans="1:18">
      <c r="A3203" s="263">
        <v>3202</v>
      </c>
      <c r="C3203" s="256">
        <v>46086</v>
      </c>
      <c r="D3203" s="282" t="s">
        <v>1680</v>
      </c>
      <c r="G3203" s="282" t="s">
        <v>4506</v>
      </c>
      <c r="N3203" s="257">
        <v>-5500000</v>
      </c>
      <c r="R3203" t="s">
        <v>5914</v>
      </c>
    </row>
    <row r="3204" spans="1:18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8">
      <c r="A3205" s="263">
        <v>3204</v>
      </c>
      <c r="C3205" s="256">
        <v>46086</v>
      </c>
      <c r="D3205" s="282" t="s">
        <v>4499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8">
      <c r="A3206" s="263">
        <v>3205</v>
      </c>
      <c r="C3206" s="256">
        <v>46086</v>
      </c>
      <c r="D3206" s="282" t="s">
        <v>1705</v>
      </c>
      <c r="G3206" s="282" t="s">
        <v>4507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8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8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8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8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8">
      <c r="A3211" s="263">
        <v>3210</v>
      </c>
      <c r="C3211" s="256">
        <v>46086</v>
      </c>
      <c r="D3211" s="282" t="s">
        <v>4495</v>
      </c>
      <c r="G3211" s="282" t="s">
        <v>3912</v>
      </c>
      <c r="H3211" s="261" t="s">
        <v>3913</v>
      </c>
      <c r="I3211" s="257">
        <v>1800000</v>
      </c>
      <c r="J3211" s="261">
        <v>1</v>
      </c>
      <c r="M3211" s="257">
        <v>1800000</v>
      </c>
    </row>
    <row r="3212" spans="1:18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8">
      <c r="A3213" s="263">
        <v>3212</v>
      </c>
      <c r="C3213" s="256">
        <v>46086</v>
      </c>
      <c r="D3213" s="282" t="s">
        <v>4495</v>
      </c>
      <c r="G3213" s="282" t="s">
        <v>4508</v>
      </c>
      <c r="N3213" s="257">
        <v>-1800000</v>
      </c>
      <c r="R3213" t="s">
        <v>5914</v>
      </c>
    </row>
    <row r="3214" spans="1:18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  <c r="R3214" t="s">
        <v>5914</v>
      </c>
    </row>
    <row r="3215" spans="1:18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  <c r="R3215" t="s">
        <v>5914</v>
      </c>
    </row>
    <row r="3216" spans="1:18">
      <c r="A3216" s="263">
        <v>3215</v>
      </c>
      <c r="C3216" s="256">
        <v>46087</v>
      </c>
      <c r="D3216" s="282" t="s">
        <v>4499</v>
      </c>
      <c r="G3216" s="282" t="s">
        <v>4509</v>
      </c>
      <c r="N3216" s="257">
        <v>-1700000</v>
      </c>
      <c r="R3216" t="s">
        <v>5914</v>
      </c>
    </row>
    <row r="3217" spans="1:18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8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8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8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8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8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8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8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8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8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8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  <c r="R3227" t="s">
        <v>5914</v>
      </c>
    </row>
    <row r="3228" spans="1:18">
      <c r="A3228" s="263">
        <v>3227</v>
      </c>
      <c r="C3228" s="256">
        <v>46088</v>
      </c>
      <c r="D3228" s="282" t="s">
        <v>1344</v>
      </c>
      <c r="G3228" s="282" t="s">
        <v>4059</v>
      </c>
      <c r="N3228" s="257">
        <v>-550000</v>
      </c>
      <c r="R3228" t="s">
        <v>5914</v>
      </c>
    </row>
    <row r="3229" spans="1:18">
      <c r="A3229" s="263">
        <v>3228</v>
      </c>
      <c r="C3229" s="256">
        <v>46088</v>
      </c>
      <c r="D3229" s="282" t="s">
        <v>3876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8">
      <c r="A3230" s="263">
        <v>3229</v>
      </c>
      <c r="C3230" s="256">
        <v>46088</v>
      </c>
      <c r="D3230" s="282" t="s">
        <v>3876</v>
      </c>
      <c r="G3230" s="282" t="s">
        <v>3950</v>
      </c>
      <c r="N3230" s="257">
        <v>-1815000</v>
      </c>
      <c r="R3230" t="s">
        <v>5915</v>
      </c>
    </row>
    <row r="3231" spans="1:18">
      <c r="A3231" s="263">
        <v>3230</v>
      </c>
      <c r="C3231" s="256">
        <v>46090</v>
      </c>
      <c r="D3231" s="282" t="s">
        <v>3852</v>
      </c>
      <c r="G3231" s="282" t="s">
        <v>1111</v>
      </c>
      <c r="N3231" s="257">
        <v>-1210000</v>
      </c>
      <c r="R3231" t="s">
        <v>5914</v>
      </c>
    </row>
    <row r="3232" spans="1:18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  <c r="R3232" t="s">
        <v>5914</v>
      </c>
    </row>
    <row r="3233" spans="1:18">
      <c r="A3233" s="263">
        <v>3232</v>
      </c>
      <c r="C3233" s="256">
        <v>46090</v>
      </c>
      <c r="D3233" s="282" t="s">
        <v>2093</v>
      </c>
      <c r="G3233" s="282" t="s">
        <v>3950</v>
      </c>
      <c r="N3233" s="257">
        <v>-1100000</v>
      </c>
      <c r="R3233" t="s">
        <v>5915</v>
      </c>
    </row>
    <row r="3234" spans="1:18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8">
      <c r="A3235" s="263">
        <v>3234</v>
      </c>
      <c r="C3235" s="256">
        <v>46090</v>
      </c>
      <c r="D3235" s="282" t="s">
        <v>2537</v>
      </c>
      <c r="E3235" s="282" t="s">
        <v>3805</v>
      </c>
      <c r="G3235" s="282" t="s">
        <v>1757</v>
      </c>
      <c r="N3235" s="257">
        <v>-150000</v>
      </c>
      <c r="R3235" t="s">
        <v>5914</v>
      </c>
    </row>
    <row r="3236" spans="1:18">
      <c r="A3236" s="263">
        <v>3235</v>
      </c>
      <c r="C3236" s="256">
        <v>46090</v>
      </c>
      <c r="D3236" s="282" t="s">
        <v>2050</v>
      </c>
      <c r="E3236" s="282" t="s">
        <v>3805</v>
      </c>
      <c r="G3236" s="282" t="s">
        <v>1814</v>
      </c>
      <c r="H3236" s="261" t="s">
        <v>4061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8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8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  <c r="R3238" t="s">
        <v>5914</v>
      </c>
    </row>
    <row r="3239" spans="1:18">
      <c r="A3239" s="263">
        <v>3238</v>
      </c>
      <c r="C3239" s="256">
        <v>46091</v>
      </c>
      <c r="D3239" s="282" t="s">
        <v>4533</v>
      </c>
      <c r="E3239" s="282" t="s">
        <v>2325</v>
      </c>
      <c r="G3239" s="282" t="s">
        <v>4537</v>
      </c>
      <c r="N3239" s="257">
        <v>-3360000</v>
      </c>
      <c r="O3239" s="257">
        <v>1540000</v>
      </c>
      <c r="R3239" t="s">
        <v>5914</v>
      </c>
    </row>
    <row r="3240" spans="1:18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3805</v>
      </c>
      <c r="G3240" s="282" t="s">
        <v>1111</v>
      </c>
      <c r="N3240" s="257">
        <v>-880000</v>
      </c>
      <c r="Q3240" s="282" t="s">
        <v>4214</v>
      </c>
      <c r="R3240" t="s">
        <v>5917</v>
      </c>
    </row>
    <row r="3241" spans="1:18">
      <c r="A3241" s="263">
        <v>3240</v>
      </c>
      <c r="B3241" s="58">
        <v>35</v>
      </c>
      <c r="C3241" s="256">
        <v>46091</v>
      </c>
      <c r="D3241" s="282" t="s">
        <v>3885</v>
      </c>
      <c r="E3241" s="282" t="s">
        <v>3805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4214</v>
      </c>
    </row>
    <row r="3242" spans="1:18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4214</v>
      </c>
    </row>
    <row r="3243" spans="1:18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8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8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8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8">
      <c r="A3248" s="263">
        <v>3247</v>
      </c>
      <c r="C3248" s="256">
        <v>46091</v>
      </c>
      <c r="D3248" s="282" t="s">
        <v>1313</v>
      </c>
      <c r="G3248" s="282" t="s">
        <v>1196</v>
      </c>
      <c r="H3248" s="261" t="s">
        <v>2110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8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8">
      <c r="A3250" s="263">
        <v>3249</v>
      </c>
      <c r="C3250" s="256">
        <v>46092</v>
      </c>
      <c r="D3250" s="282" t="s">
        <v>1415</v>
      </c>
      <c r="G3250" s="282" t="s">
        <v>4538</v>
      </c>
      <c r="I3250" s="257">
        <v>200000</v>
      </c>
      <c r="J3250" s="261">
        <v>1</v>
      </c>
      <c r="M3250" s="257">
        <v>200000</v>
      </c>
    </row>
    <row r="3251" spans="1:18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8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8">
      <c r="A3253" s="263">
        <v>3252</v>
      </c>
      <c r="C3253" s="256">
        <v>46092</v>
      </c>
      <c r="D3253" s="282" t="s">
        <v>974</v>
      </c>
      <c r="G3253" s="282" t="s">
        <v>4539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8">
      <c r="A3254" s="263">
        <v>3253</v>
      </c>
      <c r="C3254" s="256">
        <v>46092</v>
      </c>
      <c r="D3254" s="282" t="s">
        <v>974</v>
      </c>
      <c r="G3254" s="282" t="s">
        <v>4540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8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8">
      <c r="A3256" s="263">
        <v>3255</v>
      </c>
      <c r="C3256" s="256">
        <v>46092</v>
      </c>
      <c r="D3256" s="282" t="s">
        <v>1425</v>
      </c>
      <c r="G3256" s="282" t="s">
        <v>4541</v>
      </c>
      <c r="I3256" s="257">
        <v>100000</v>
      </c>
      <c r="J3256" s="261">
        <v>1</v>
      </c>
      <c r="M3256" s="257">
        <v>100000</v>
      </c>
    </row>
    <row r="3257" spans="1:18">
      <c r="A3257" s="263">
        <v>3256</v>
      </c>
      <c r="C3257" s="256">
        <v>46093</v>
      </c>
      <c r="D3257" s="282" t="s">
        <v>1427</v>
      </c>
      <c r="G3257" s="282" t="s">
        <v>4081</v>
      </c>
      <c r="N3257" s="257">
        <v>-150000</v>
      </c>
      <c r="R3257" t="s">
        <v>5918</v>
      </c>
    </row>
    <row r="3258" spans="1:18">
      <c r="A3258" s="263">
        <v>3257</v>
      </c>
      <c r="C3258" s="256">
        <v>46093</v>
      </c>
      <c r="D3258" s="282" t="s">
        <v>3867</v>
      </c>
      <c r="G3258" s="282" t="s">
        <v>4739</v>
      </c>
      <c r="N3258" s="257">
        <v>-1430000</v>
      </c>
      <c r="R3258" t="s">
        <v>5918</v>
      </c>
    </row>
    <row r="3259" spans="1:18">
      <c r="A3259" s="263">
        <v>3258</v>
      </c>
      <c r="C3259" s="256">
        <v>46093</v>
      </c>
      <c r="D3259" s="282" t="s">
        <v>2050</v>
      </c>
      <c r="F3259" s="284" t="s">
        <v>4534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8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8">
      <c r="A3261" s="263">
        <v>3260</v>
      </c>
      <c r="C3261" s="256">
        <v>46093</v>
      </c>
      <c r="D3261" s="282" t="s">
        <v>1766</v>
      </c>
      <c r="F3261" s="284" t="s">
        <v>4571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8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8">
      <c r="A3263" s="263">
        <v>3262</v>
      </c>
      <c r="C3263" s="256">
        <v>46093</v>
      </c>
      <c r="D3263" s="282" t="s">
        <v>1966</v>
      </c>
      <c r="G3263" s="282" t="s">
        <v>3892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8">
      <c r="A3264" s="263">
        <v>3263</v>
      </c>
      <c r="C3264" s="256">
        <v>46093</v>
      </c>
      <c r="D3264" s="282" t="s">
        <v>2249</v>
      </c>
      <c r="G3264" s="282" t="s">
        <v>4542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8">
      <c r="A3265" s="263">
        <v>3264</v>
      </c>
      <c r="C3265" s="256">
        <v>46093</v>
      </c>
      <c r="D3265" s="282" t="s">
        <v>1277</v>
      </c>
      <c r="G3265" s="282" t="s">
        <v>4543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8">
      <c r="A3266" s="263">
        <v>3265</v>
      </c>
      <c r="C3266" s="256">
        <v>46093</v>
      </c>
      <c r="D3266" s="282" t="s">
        <v>2348</v>
      </c>
      <c r="G3266" s="282" t="s">
        <v>4516</v>
      </c>
      <c r="H3266" s="261" t="s">
        <v>4517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8">
      <c r="A3267" s="263">
        <v>3266</v>
      </c>
      <c r="C3267" s="256">
        <v>46093</v>
      </c>
      <c r="D3267" s="282" t="s">
        <v>3853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8">
      <c r="A3268" s="263">
        <v>3267</v>
      </c>
      <c r="C3268" s="256">
        <v>46093</v>
      </c>
      <c r="D3268" s="282" t="s">
        <v>1680</v>
      </c>
      <c r="G3268" s="282" t="s">
        <v>4544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8">
      <c r="A3269" s="263">
        <v>3268</v>
      </c>
      <c r="C3269" s="256">
        <v>46093</v>
      </c>
      <c r="D3269" s="282" t="s">
        <v>1366</v>
      </c>
      <c r="G3269" s="282" t="s">
        <v>3944</v>
      </c>
      <c r="N3269" s="257">
        <v>-1000000</v>
      </c>
      <c r="R3269" t="s">
        <v>5918</v>
      </c>
    </row>
    <row r="3270" spans="1:18">
      <c r="A3270" s="263">
        <v>3269</v>
      </c>
      <c r="C3270" s="256">
        <v>46093</v>
      </c>
      <c r="D3270" s="282" t="s">
        <v>3109</v>
      </c>
      <c r="G3270" s="282" t="s">
        <v>4545</v>
      </c>
      <c r="N3270" s="257">
        <v>-1250000</v>
      </c>
      <c r="R3270" t="s">
        <v>6038</v>
      </c>
    </row>
    <row r="3271" spans="1:18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  <c r="R3271" t="s">
        <v>6038</v>
      </c>
    </row>
    <row r="3272" spans="1:18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  <c r="R3272" t="s">
        <v>6038</v>
      </c>
    </row>
    <row r="3273" spans="1:18">
      <c r="A3273" s="263">
        <v>3272</v>
      </c>
      <c r="C3273" s="256">
        <v>46093</v>
      </c>
      <c r="D3273" s="282" t="s">
        <v>2249</v>
      </c>
      <c r="G3273" s="282" t="s">
        <v>3950</v>
      </c>
      <c r="N3273" s="257">
        <v>-220000</v>
      </c>
      <c r="R3273" t="s">
        <v>6039</v>
      </c>
    </row>
    <row r="3274" spans="1:18">
      <c r="A3274" s="263">
        <v>3273</v>
      </c>
      <c r="C3274" s="256">
        <v>46094</v>
      </c>
      <c r="D3274" s="282" t="s">
        <v>1557</v>
      </c>
      <c r="G3274" s="282" t="s">
        <v>4001</v>
      </c>
      <c r="N3274" s="257">
        <v>-3520000</v>
      </c>
      <c r="R3274" t="s">
        <v>6038</v>
      </c>
    </row>
    <row r="3275" spans="1:18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8">
      <c r="A3276" s="263">
        <v>3275</v>
      </c>
      <c r="C3276" s="256">
        <v>46094</v>
      </c>
      <c r="D3276" s="282" t="s">
        <v>1825</v>
      </c>
      <c r="G3276" s="282" t="s">
        <v>3950</v>
      </c>
      <c r="N3276" s="257">
        <v>-1760000</v>
      </c>
      <c r="R3276" t="s">
        <v>6039</v>
      </c>
    </row>
    <row r="3277" spans="1:18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8">
      <c r="A3278" s="263">
        <v>3277</v>
      </c>
      <c r="C3278" s="256">
        <v>46094</v>
      </c>
      <c r="D3278" s="282" t="s">
        <v>4535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8">
      <c r="A3279" s="263">
        <v>3278</v>
      </c>
      <c r="C3279" s="256">
        <v>46094</v>
      </c>
      <c r="D3279" s="282" t="s">
        <v>4535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8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8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8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8">
      <c r="A3283" s="263">
        <v>3282</v>
      </c>
      <c r="C3283" s="256">
        <v>46094</v>
      </c>
      <c r="D3283" s="282" t="s">
        <v>4535</v>
      </c>
      <c r="G3283" s="282" t="s">
        <v>4546</v>
      </c>
      <c r="N3283" s="257">
        <v>-1600000</v>
      </c>
      <c r="R3283" t="s">
        <v>6038</v>
      </c>
    </row>
    <row r="3284" spans="1:18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8">
      <c r="A3285" s="263">
        <v>3284</v>
      </c>
      <c r="C3285" s="256">
        <v>46095</v>
      </c>
      <c r="D3285" s="282" t="s">
        <v>2493</v>
      </c>
      <c r="G3285" s="282" t="s">
        <v>4547</v>
      </c>
      <c r="N3285" s="257">
        <v>-1600000</v>
      </c>
      <c r="R3285" t="s">
        <v>6038</v>
      </c>
    </row>
    <row r="3286" spans="1:18">
      <c r="A3286" s="263">
        <v>3285</v>
      </c>
      <c r="C3286" s="256">
        <v>46095</v>
      </c>
      <c r="D3286" s="282" t="s">
        <v>3885</v>
      </c>
      <c r="G3286" s="282" t="s">
        <v>4548</v>
      </c>
      <c r="N3286" s="257">
        <v>-1100000</v>
      </c>
      <c r="R3286" t="s">
        <v>6038</v>
      </c>
    </row>
    <row r="3287" spans="1:18">
      <c r="A3287" s="263">
        <v>3286</v>
      </c>
      <c r="C3287" s="256">
        <v>46094</v>
      </c>
      <c r="D3287" s="282" t="s">
        <v>1551</v>
      </c>
      <c r="G3287" s="282" t="s">
        <v>3906</v>
      </c>
      <c r="N3287" s="257">
        <v>-3000000</v>
      </c>
      <c r="R3287" t="s">
        <v>6038</v>
      </c>
    </row>
    <row r="3288" spans="1:18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4551</v>
      </c>
    </row>
    <row r="3289" spans="1:18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8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8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8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8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8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8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4520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8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8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8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8">
      <c r="A3299" s="263">
        <v>3298</v>
      </c>
      <c r="C3299" s="256">
        <v>46097</v>
      </c>
      <c r="D3299" s="282" t="s">
        <v>3873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8">
      <c r="A3300" s="263">
        <v>3299</v>
      </c>
      <c r="C3300" s="256">
        <v>46097</v>
      </c>
      <c r="D3300" s="282" t="s">
        <v>1027</v>
      </c>
      <c r="E3300" s="284"/>
      <c r="G3300" s="282" t="s">
        <v>2313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8">
      <c r="A3301" s="263">
        <v>3300</v>
      </c>
      <c r="C3301" s="256">
        <v>46097</v>
      </c>
      <c r="D3301" s="282" t="s">
        <v>1027</v>
      </c>
      <c r="E3301" s="284"/>
      <c r="G3301" s="282" t="s">
        <v>2117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8">
      <c r="A3302" s="263">
        <v>3301</v>
      </c>
      <c r="C3302" s="256">
        <v>46097</v>
      </c>
      <c r="D3302" s="282" t="s">
        <v>1415</v>
      </c>
      <c r="E3302" s="284"/>
      <c r="G3302" s="282" t="s">
        <v>4563</v>
      </c>
      <c r="N3302" s="257">
        <v>-300000</v>
      </c>
      <c r="O3302" s="261"/>
      <c r="P3302" s="261"/>
      <c r="R3302" t="s">
        <v>6038</v>
      </c>
    </row>
    <row r="3303" spans="1:18">
      <c r="A3303" s="263">
        <v>3302</v>
      </c>
      <c r="C3303" s="256">
        <v>46097</v>
      </c>
      <c r="D3303" s="282" t="s">
        <v>3873</v>
      </c>
      <c r="E3303" s="284"/>
      <c r="G3303" s="282" t="s">
        <v>4564</v>
      </c>
      <c r="N3303" s="257">
        <v>-150000</v>
      </c>
      <c r="O3303" s="261"/>
      <c r="P3303" s="261"/>
      <c r="R3303" t="s">
        <v>6038</v>
      </c>
    </row>
    <row r="3304" spans="1:18">
      <c r="A3304" s="263">
        <v>3303</v>
      </c>
      <c r="C3304" s="256">
        <v>46097</v>
      </c>
      <c r="D3304" s="282" t="s">
        <v>2403</v>
      </c>
      <c r="E3304" s="284"/>
      <c r="G3304" s="282" t="s">
        <v>4565</v>
      </c>
      <c r="N3304" s="257">
        <v>-220000</v>
      </c>
      <c r="O3304" s="261"/>
      <c r="P3304" s="261"/>
      <c r="R3304" t="s">
        <v>6038</v>
      </c>
    </row>
    <row r="3305" spans="1:18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8">
      <c r="A3306" s="263">
        <v>3305</v>
      </c>
      <c r="C3306" s="256">
        <v>46098</v>
      </c>
      <c r="D3306" s="282" t="s">
        <v>1010</v>
      </c>
      <c r="E3306" s="284"/>
      <c r="G3306" s="282" t="s">
        <v>4566</v>
      </c>
      <c r="N3306" s="257">
        <v>-3074000</v>
      </c>
      <c r="O3306" s="261"/>
      <c r="P3306" s="261"/>
      <c r="R3306" t="s">
        <v>6038</v>
      </c>
    </row>
    <row r="3307" spans="1:18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8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8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8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8">
      <c r="A3314" s="263">
        <v>3313</v>
      </c>
      <c r="C3314" s="256">
        <v>46099</v>
      </c>
      <c r="D3314" s="282" t="s">
        <v>1349</v>
      </c>
      <c r="E3314" s="284"/>
      <c r="G3314" s="282" t="s">
        <v>3951</v>
      </c>
      <c r="N3314" s="257">
        <v>-1300000</v>
      </c>
      <c r="O3314" s="261"/>
      <c r="P3314" s="261"/>
      <c r="R3314" t="s">
        <v>6038</v>
      </c>
    </row>
    <row r="3315" spans="1:18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4557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4567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4568</v>
      </c>
    </row>
    <row r="3317" spans="1:18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8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8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8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8">
      <c r="A3321" s="263">
        <v>3320</v>
      </c>
      <c r="C3321" s="256">
        <v>46099</v>
      </c>
      <c r="D3321" s="282" t="s">
        <v>1423</v>
      </c>
      <c r="E3321" s="284"/>
      <c r="G3321" s="282" t="s">
        <v>4570</v>
      </c>
      <c r="N3321" s="257">
        <v>-1760000</v>
      </c>
      <c r="O3321" s="261"/>
      <c r="P3321" s="261"/>
      <c r="Q3321" s="261"/>
      <c r="R3321" t="s">
        <v>6038</v>
      </c>
    </row>
    <row r="3322" spans="1:18">
      <c r="A3322" s="263">
        <v>3321</v>
      </c>
      <c r="C3322" s="256">
        <v>46094</v>
      </c>
      <c r="D3322" s="282" t="s">
        <v>1766</v>
      </c>
      <c r="E3322" s="282" t="s">
        <v>3792</v>
      </c>
      <c r="F3322" s="284" t="s">
        <v>4572</v>
      </c>
      <c r="G3322" s="282" t="s">
        <v>2134</v>
      </c>
      <c r="H3322" s="261" t="s">
        <v>1179</v>
      </c>
      <c r="J3322" s="261">
        <v>1</v>
      </c>
    </row>
    <row r="3323" spans="1:18">
      <c r="A3323" s="263">
        <v>3322</v>
      </c>
      <c r="C3323" s="256">
        <v>46093</v>
      </c>
      <c r="D3323" s="282" t="s">
        <v>1766</v>
      </c>
      <c r="E3323" s="282" t="s">
        <v>3792</v>
      </c>
      <c r="F3323" s="284" t="s">
        <v>4573</v>
      </c>
      <c r="G3323" s="282" t="s">
        <v>2134</v>
      </c>
      <c r="H3323" s="261" t="s">
        <v>1179</v>
      </c>
      <c r="J3323" s="261">
        <v>1</v>
      </c>
    </row>
    <row r="3324" spans="1:18">
      <c r="A3324" s="263">
        <v>3323</v>
      </c>
      <c r="C3324" s="256">
        <v>46100</v>
      </c>
      <c r="D3324" s="282" t="s">
        <v>2925</v>
      </c>
      <c r="G3324" s="282" t="s">
        <v>4315</v>
      </c>
      <c r="N3324" s="257">
        <v>-1250000</v>
      </c>
      <c r="R3324" t="s">
        <v>6038</v>
      </c>
    </row>
    <row r="3325" spans="1:18">
      <c r="A3325" s="263">
        <v>3324</v>
      </c>
      <c r="C3325" s="256">
        <v>46100</v>
      </c>
      <c r="D3325" s="282" t="s">
        <v>1551</v>
      </c>
      <c r="G3325" s="282" t="s">
        <v>3906</v>
      </c>
      <c r="N3325" s="257">
        <v>-1500000</v>
      </c>
      <c r="R3325" t="s">
        <v>6038</v>
      </c>
    </row>
    <row r="3326" spans="1:18">
      <c r="A3326" s="263">
        <v>3325</v>
      </c>
      <c r="C3326" s="256">
        <v>46100</v>
      </c>
      <c r="D3326" s="282" t="s">
        <v>3124</v>
      </c>
      <c r="G3326" s="282" t="s">
        <v>3945</v>
      </c>
      <c r="N3326" s="257">
        <v>-2300000</v>
      </c>
      <c r="R3326" t="s">
        <v>6038</v>
      </c>
    </row>
    <row r="3327" spans="1:18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  <c r="R3327" t="s">
        <v>6038</v>
      </c>
    </row>
    <row r="3328" spans="1:18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8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8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8">
      <c r="A3331" s="263">
        <v>3330</v>
      </c>
      <c r="C3331" s="256">
        <v>46100</v>
      </c>
      <c r="D3331" s="282" t="s">
        <v>1551</v>
      </c>
      <c r="G3331" s="282" t="s">
        <v>4574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263">
        <v>3331</v>
      </c>
      <c r="C3332" s="256">
        <v>46100</v>
      </c>
      <c r="D3332" s="282" t="s">
        <v>1444</v>
      </c>
      <c r="G3332" s="282" t="s">
        <v>4011</v>
      </c>
      <c r="N3332" s="257">
        <v>-1100000</v>
      </c>
      <c r="R3332" t="s">
        <v>6038</v>
      </c>
    </row>
    <row r="3333" spans="1:18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3796</v>
      </c>
      <c r="F3333" s="284" t="s">
        <v>4575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4583</v>
      </c>
    </row>
    <row r="3334" spans="1:18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  <c r="R3334" t="s">
        <v>6038</v>
      </c>
    </row>
    <row r="3335" spans="1:18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  <c r="R3335" t="s">
        <v>6038</v>
      </c>
    </row>
    <row r="3336" spans="1:18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  <c r="R3336" t="s">
        <v>6038</v>
      </c>
    </row>
    <row r="3337" spans="1:18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  <c r="R3337" t="s">
        <v>6038</v>
      </c>
    </row>
    <row r="3338" spans="1:18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  <c r="R3338" t="s">
        <v>6038</v>
      </c>
    </row>
    <row r="3339" spans="1:18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3805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8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8">
      <c r="A3341" s="263">
        <v>3340</v>
      </c>
      <c r="C3341" s="256">
        <v>46101</v>
      </c>
      <c r="D3341" s="282" t="s">
        <v>1747</v>
      </c>
      <c r="G3341" s="282" t="s">
        <v>4585</v>
      </c>
      <c r="N3341" s="257">
        <v>-1640000</v>
      </c>
      <c r="R3341" t="s">
        <v>6038</v>
      </c>
    </row>
    <row r="3342" spans="1:18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3805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8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3805</v>
      </c>
      <c r="F3343" s="284" t="s">
        <v>4587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4588</v>
      </c>
    </row>
    <row r="3344" spans="1:18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4588</v>
      </c>
      <c r="Q3344" s="282" t="s">
        <v>4261</v>
      </c>
    </row>
    <row r="3345" spans="1:18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3805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4590</v>
      </c>
    </row>
    <row r="3346" spans="1:18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3805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8">
      <c r="A3347" s="263">
        <v>3346</v>
      </c>
      <c r="C3347" s="256">
        <v>46102</v>
      </c>
      <c r="D3347" s="282" t="s">
        <v>1557</v>
      </c>
      <c r="G3347" s="282" t="s">
        <v>4001</v>
      </c>
      <c r="N3347" s="257">
        <v>-725000</v>
      </c>
      <c r="R3347" t="s">
        <v>6038</v>
      </c>
    </row>
    <row r="3348" spans="1:18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3805</v>
      </c>
      <c r="F3348" s="284" t="s">
        <v>4593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4594</v>
      </c>
    </row>
    <row r="3349" spans="1:18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3805</v>
      </c>
      <c r="F3349" s="284" t="s">
        <v>4596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4597</v>
      </c>
      <c r="Q3349" s="282" t="s">
        <v>4598</v>
      </c>
    </row>
    <row r="3350" spans="1:18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3805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8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3805</v>
      </c>
      <c r="F3351" s="284" t="s">
        <v>4601</v>
      </c>
      <c r="G3351" s="282" t="s">
        <v>4022</v>
      </c>
      <c r="H3351" s="261" t="s">
        <v>4023</v>
      </c>
      <c r="I3351" s="257">
        <v>1100000</v>
      </c>
      <c r="J3351" s="261">
        <v>1</v>
      </c>
      <c r="M3351" s="257">
        <v>1100000</v>
      </c>
    </row>
    <row r="3352" spans="1:18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3805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4603</v>
      </c>
      <c r="Q3352" s="282" t="s">
        <v>4493</v>
      </c>
    </row>
    <row r="3353" spans="1:18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3805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4605</v>
      </c>
    </row>
    <row r="3354" spans="1:18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3805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4607</v>
      </c>
    </row>
    <row r="3355" spans="1:18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3805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8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3805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8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3805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4610</v>
      </c>
    </row>
    <row r="3358" spans="1:18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3805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4610</v>
      </c>
    </row>
    <row r="3359" spans="1:18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3805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8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3805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4613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3805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3805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3805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3793</v>
      </c>
      <c r="G3364" s="282" t="s">
        <v>2234</v>
      </c>
      <c r="J3364" s="261">
        <v>1</v>
      </c>
      <c r="O3364" s="257" t="s">
        <v>4616</v>
      </c>
      <c r="Q3364" s="282" t="s">
        <v>4617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3805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3805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3805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3805</v>
      </c>
      <c r="F3368" s="284" t="s">
        <v>4623</v>
      </c>
      <c r="G3368" s="282" t="s">
        <v>4079</v>
      </c>
      <c r="H3368" s="261" t="s">
        <v>4080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4622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3805</v>
      </c>
      <c r="F3369" s="284">
        <v>51300</v>
      </c>
      <c r="G3369" s="282" t="s">
        <v>4624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4622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4626</v>
      </c>
      <c r="E3370" s="282" t="s">
        <v>3805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4631</v>
      </c>
      <c r="Q3370" s="282" t="s">
        <v>5093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3805</v>
      </c>
      <c r="F3371" s="284" t="s">
        <v>4633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4634</v>
      </c>
      <c r="P3371" s="282" t="s">
        <v>4635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3805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4634</v>
      </c>
      <c r="P3372" s="282" t="s">
        <v>4635</v>
      </c>
      <c r="Q3372" s="282" t="s">
        <v>4261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3805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4634</v>
      </c>
      <c r="P3373" s="282" t="s">
        <v>4635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3805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4638</v>
      </c>
      <c r="P3374" s="282" t="s">
        <v>4639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3805</v>
      </c>
      <c r="F3375" s="284" t="s">
        <v>4641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4643</v>
      </c>
      <c r="P3375" s="282" t="s">
        <v>4644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3805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8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3805</v>
      </c>
      <c r="F3377" s="284">
        <v>3333181865047</v>
      </c>
      <c r="G3377" s="282" t="s">
        <v>4646</v>
      </c>
      <c r="I3377" s="257">
        <v>1000000</v>
      </c>
      <c r="J3377" s="261">
        <v>1</v>
      </c>
      <c r="M3377" s="257">
        <v>1000000</v>
      </c>
    </row>
    <row r="3378" spans="1:18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3805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8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3805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3805</v>
      </c>
      <c r="G3380" s="282" t="s">
        <v>4452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8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3805</v>
      </c>
      <c r="G3381" s="282" t="s">
        <v>4649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8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3805</v>
      </c>
      <c r="G3382" s="282" t="s">
        <v>4650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8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3805</v>
      </c>
      <c r="F3383" s="284" t="s">
        <v>4652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263">
        <v>3383</v>
      </c>
      <c r="C3384" s="256">
        <v>46105</v>
      </c>
      <c r="D3384" s="282" t="s">
        <v>1825</v>
      </c>
      <c r="G3384" s="282" t="s">
        <v>3950</v>
      </c>
      <c r="N3384" s="257">
        <v>-1210000</v>
      </c>
      <c r="R3384" t="s">
        <v>6038</v>
      </c>
    </row>
    <row r="3385" spans="1:18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  <c r="R3385" t="s">
        <v>6038</v>
      </c>
    </row>
    <row r="3386" spans="1:18">
      <c r="A3386" s="263">
        <v>3385</v>
      </c>
      <c r="C3386" s="256">
        <v>46105</v>
      </c>
      <c r="D3386" s="282" t="s">
        <v>4626</v>
      </c>
      <c r="G3386" s="282" t="s">
        <v>4626</v>
      </c>
      <c r="N3386" s="257">
        <v>-1375000</v>
      </c>
      <c r="R3386" t="s">
        <v>6038</v>
      </c>
    </row>
    <row r="3387" spans="1:18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  <c r="R3387" t="s">
        <v>6038</v>
      </c>
    </row>
    <row r="3388" spans="1:18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  <c r="R3388" t="s">
        <v>6038</v>
      </c>
    </row>
    <row r="3389" spans="1:18">
      <c r="A3389" s="263">
        <v>3388</v>
      </c>
      <c r="C3389" s="256">
        <v>46105</v>
      </c>
      <c r="D3389" s="282" t="s">
        <v>1444</v>
      </c>
      <c r="G3389" s="282" t="s">
        <v>4585</v>
      </c>
      <c r="N3389" s="257">
        <v>-1450000</v>
      </c>
      <c r="R3389" t="s">
        <v>6038</v>
      </c>
    </row>
    <row r="3390" spans="1:18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  <c r="R3390" t="s">
        <v>6038</v>
      </c>
    </row>
    <row r="3391" spans="1:18">
      <c r="A3391" s="263">
        <v>3390</v>
      </c>
      <c r="C3391" s="256">
        <v>46105</v>
      </c>
      <c r="D3391" s="282" t="s">
        <v>1747</v>
      </c>
      <c r="G3391" s="282" t="s">
        <v>4585</v>
      </c>
      <c r="N3391" s="257">
        <v>-2000000</v>
      </c>
      <c r="R3391" t="s">
        <v>6038</v>
      </c>
    </row>
    <row r="3392" spans="1:18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4663</v>
      </c>
    </row>
    <row r="3393" spans="1:18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3406</v>
      </c>
      <c r="I3393" s="257">
        <v>0</v>
      </c>
      <c r="J3393" s="261">
        <v>1</v>
      </c>
      <c r="M3393" s="257">
        <v>0</v>
      </c>
      <c r="Q3393" s="282" t="s">
        <v>4663</v>
      </c>
    </row>
    <row r="3394" spans="1:18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8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3805</v>
      </c>
      <c r="F3395" s="284">
        <v>1068327224</v>
      </c>
      <c r="G3395" s="282" t="s">
        <v>4552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8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3805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4666</v>
      </c>
    </row>
    <row r="3397" spans="1:18">
      <c r="A3397" s="263">
        <v>3396</v>
      </c>
      <c r="B3397" s="58">
        <v>123</v>
      </c>
      <c r="C3397" s="256">
        <v>46106</v>
      </c>
      <c r="D3397" s="282" t="s">
        <v>4655</v>
      </c>
      <c r="E3397" s="282" t="s">
        <v>3805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8">
      <c r="A3398" s="263">
        <v>3397</v>
      </c>
      <c r="B3398" s="58">
        <v>124</v>
      </c>
      <c r="C3398" s="256">
        <v>46106</v>
      </c>
      <c r="D3398" s="282" t="s">
        <v>4655</v>
      </c>
      <c r="E3398" s="282" t="s">
        <v>3805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8">
      <c r="A3399" s="263">
        <v>3398</v>
      </c>
      <c r="B3399" s="58">
        <v>125</v>
      </c>
      <c r="C3399" s="256">
        <v>46106</v>
      </c>
      <c r="D3399" s="282" t="s">
        <v>4655</v>
      </c>
      <c r="E3399" s="282" t="s">
        <v>3805</v>
      </c>
      <c r="G3399" s="282" t="s">
        <v>4668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8">
      <c r="A3400" s="263">
        <v>3399</v>
      </c>
      <c r="B3400" s="58">
        <v>8</v>
      </c>
      <c r="C3400" s="256">
        <v>46106</v>
      </c>
      <c r="D3400" s="282" t="s">
        <v>3871</v>
      </c>
      <c r="E3400" s="282" t="s">
        <v>3805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8">
      <c r="A3401" s="263">
        <v>3400</v>
      </c>
      <c r="C3401" s="256">
        <v>46106</v>
      </c>
      <c r="D3401" s="282" t="s">
        <v>1277</v>
      </c>
      <c r="G3401" s="282" t="s">
        <v>3937</v>
      </c>
      <c r="N3401" s="257">
        <v>-2970000</v>
      </c>
      <c r="R3401" t="s">
        <v>6038</v>
      </c>
    </row>
    <row r="3402" spans="1:18">
      <c r="A3402" s="263">
        <v>3401</v>
      </c>
      <c r="C3402" s="256">
        <v>46106</v>
      </c>
      <c r="D3402" s="282" t="s">
        <v>981</v>
      </c>
      <c r="G3402" s="282" t="s">
        <v>3946</v>
      </c>
      <c r="N3402" s="257">
        <v>-583000</v>
      </c>
      <c r="R3402" t="s">
        <v>6038</v>
      </c>
    </row>
    <row r="3403" spans="1:18">
      <c r="A3403" s="263">
        <v>3402</v>
      </c>
      <c r="C3403" s="256">
        <v>46106</v>
      </c>
      <c r="D3403" s="282" t="s">
        <v>4655</v>
      </c>
      <c r="G3403" s="282" t="s">
        <v>4673</v>
      </c>
      <c r="N3403" s="257">
        <v>-4345000</v>
      </c>
      <c r="R3403" t="s">
        <v>6038</v>
      </c>
    </row>
    <row r="3404" spans="1:18">
      <c r="A3404" s="263">
        <v>3403</v>
      </c>
      <c r="C3404" s="256">
        <v>46106</v>
      </c>
      <c r="D3404" s="282" t="s">
        <v>3871</v>
      </c>
      <c r="G3404" s="282" t="s">
        <v>3989</v>
      </c>
      <c r="N3404" s="257">
        <v>-1100000</v>
      </c>
      <c r="R3404" t="s">
        <v>6038</v>
      </c>
    </row>
    <row r="3405" spans="1:18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  <c r="R3405" t="s">
        <v>6038</v>
      </c>
    </row>
    <row r="3406" spans="1:18">
      <c r="A3406" s="263">
        <v>3405</v>
      </c>
      <c r="C3406" s="256">
        <v>46106</v>
      </c>
      <c r="D3406" s="282" t="s">
        <v>1966</v>
      </c>
      <c r="G3406" s="282" t="s">
        <v>3956</v>
      </c>
      <c r="N3406" s="257">
        <v>-530000</v>
      </c>
      <c r="R3406" t="s">
        <v>6038</v>
      </c>
    </row>
    <row r="3407" spans="1:18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3805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8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3805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4675</v>
      </c>
    </row>
    <row r="3409" spans="1:18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3805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4675</v>
      </c>
    </row>
    <row r="3410" spans="1:18">
      <c r="A3410" s="263">
        <v>3409</v>
      </c>
      <c r="B3410" s="58">
        <v>82</v>
      </c>
      <c r="C3410" s="256">
        <v>46107</v>
      </c>
      <c r="D3410" s="282" t="s">
        <v>4679</v>
      </c>
      <c r="E3410" s="282" t="s">
        <v>3805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5094</v>
      </c>
    </row>
    <row r="3411" spans="1:18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3805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4683</v>
      </c>
      <c r="P3411" s="282" t="s">
        <v>4684</v>
      </c>
    </row>
    <row r="3412" spans="1:18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3805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4683</v>
      </c>
      <c r="P3412" s="257" t="s">
        <v>4684</v>
      </c>
    </row>
    <row r="3413" spans="1:18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4159</v>
      </c>
      <c r="F3413" s="284">
        <v>1</v>
      </c>
      <c r="G3413" s="282" t="s">
        <v>1694</v>
      </c>
      <c r="H3413" s="261" t="s">
        <v>4434</v>
      </c>
      <c r="J3413" s="261">
        <v>1</v>
      </c>
    </row>
    <row r="3414" spans="1:18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3805</v>
      </c>
      <c r="G3414" s="282" t="s">
        <v>4686</v>
      </c>
      <c r="I3414" s="257">
        <v>100000</v>
      </c>
      <c r="J3414" s="261">
        <v>1</v>
      </c>
      <c r="M3414" s="257">
        <v>100000</v>
      </c>
    </row>
    <row r="3415" spans="1:18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3805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8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3805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8">
      <c r="A3417" s="263">
        <v>3416</v>
      </c>
      <c r="C3417" s="256">
        <v>46107</v>
      </c>
      <c r="D3417" s="282" t="s">
        <v>1415</v>
      </c>
      <c r="G3417" s="282" t="s">
        <v>4689</v>
      </c>
      <c r="H3417" s="261">
        <v>50229</v>
      </c>
      <c r="I3417" s="257">
        <v>80000</v>
      </c>
      <c r="J3417" s="261">
        <v>1</v>
      </c>
      <c r="N3417" s="257">
        <v>-800000</v>
      </c>
      <c r="R3417" t="s">
        <v>6038</v>
      </c>
    </row>
    <row r="3418" spans="1:18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3805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4690</v>
      </c>
    </row>
    <row r="3419" spans="1:18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4692</v>
      </c>
    </row>
    <row r="3420" spans="1:18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  <c r="R3420" t="s">
        <v>6038</v>
      </c>
    </row>
    <row r="3421" spans="1:18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  <c r="R3421" t="s">
        <v>6038</v>
      </c>
    </row>
    <row r="3422" spans="1:18">
      <c r="A3422" s="263">
        <v>3421</v>
      </c>
      <c r="C3422" s="256">
        <v>46107</v>
      </c>
      <c r="D3422" s="282" t="s">
        <v>4679</v>
      </c>
      <c r="G3422" s="282" t="s">
        <v>4679</v>
      </c>
      <c r="N3422" s="257">
        <v>-1430000</v>
      </c>
      <c r="R3422" t="s">
        <v>6038</v>
      </c>
    </row>
    <row r="3423" spans="1:18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  <c r="R3423" t="s">
        <v>6038</v>
      </c>
    </row>
    <row r="3424" spans="1:18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  <c r="R3424" t="s">
        <v>6038</v>
      </c>
    </row>
    <row r="3425" spans="1:18">
      <c r="A3425" s="263">
        <v>3424</v>
      </c>
      <c r="C3425" s="256">
        <v>46108</v>
      </c>
      <c r="D3425" s="282" t="s">
        <v>2093</v>
      </c>
      <c r="G3425" s="282" t="s">
        <v>4696</v>
      </c>
      <c r="N3425" s="257">
        <v>-130000</v>
      </c>
      <c r="R3425" t="s">
        <v>6038</v>
      </c>
    </row>
    <row r="3426" spans="1:18">
      <c r="A3426" s="263">
        <v>3425</v>
      </c>
      <c r="C3426" s="256">
        <v>46108</v>
      </c>
      <c r="D3426" s="282" t="s">
        <v>2093</v>
      </c>
      <c r="G3426" s="282" t="s">
        <v>3950</v>
      </c>
      <c r="N3426" s="257">
        <v>-1320000</v>
      </c>
      <c r="R3426" t="s">
        <v>6039</v>
      </c>
    </row>
    <row r="3427" spans="1:18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4279</v>
      </c>
      <c r="H3427" s="261" t="s">
        <v>4280</v>
      </c>
      <c r="I3427" s="257">
        <v>2200000</v>
      </c>
      <c r="J3427" s="261">
        <v>1</v>
      </c>
      <c r="M3427" s="257">
        <v>2200000</v>
      </c>
    </row>
    <row r="3428" spans="1:18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4698</v>
      </c>
      <c r="I3428" s="257">
        <v>100000</v>
      </c>
      <c r="J3428" s="261">
        <v>1</v>
      </c>
      <c r="M3428" s="257">
        <v>100000</v>
      </c>
    </row>
    <row r="3429" spans="1:18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3805</v>
      </c>
      <c r="F3429" s="284" t="s">
        <v>4700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4701</v>
      </c>
      <c r="P3429" s="282" t="s">
        <v>4702</v>
      </c>
    </row>
    <row r="3430" spans="1:18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8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3805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4705</v>
      </c>
      <c r="P3431" s="282" t="s">
        <v>4684</v>
      </c>
    </row>
    <row r="3432" spans="1:18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3805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4705</v>
      </c>
      <c r="P3432" s="257" t="s">
        <v>4684</v>
      </c>
    </row>
    <row r="3433" spans="1:18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3805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4705</v>
      </c>
      <c r="P3433" s="257" t="s">
        <v>4684</v>
      </c>
    </row>
    <row r="3434" spans="1:18">
      <c r="A3434" s="263">
        <v>3433</v>
      </c>
      <c r="B3434" s="58">
        <v>132</v>
      </c>
      <c r="C3434" s="256">
        <v>46108</v>
      </c>
      <c r="D3434" s="282" t="s">
        <v>4707</v>
      </c>
      <c r="E3434" s="282" t="s">
        <v>3805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8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3805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8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  <c r="R3436" t="s">
        <v>6038</v>
      </c>
    </row>
    <row r="3437" spans="1:18">
      <c r="A3437" s="263">
        <v>3436</v>
      </c>
      <c r="C3437" s="256">
        <v>46108</v>
      </c>
      <c r="D3437" s="282" t="s">
        <v>4707</v>
      </c>
      <c r="G3437" s="282" t="s">
        <v>4707</v>
      </c>
      <c r="N3437" s="257">
        <v>-650000</v>
      </c>
      <c r="R3437" t="s">
        <v>6038</v>
      </c>
    </row>
    <row r="3438" spans="1:18">
      <c r="A3438" s="263">
        <v>3437</v>
      </c>
      <c r="C3438" s="256">
        <v>46108</v>
      </c>
      <c r="D3438" s="282" t="s">
        <v>1705</v>
      </c>
      <c r="G3438" s="282" t="s">
        <v>4585</v>
      </c>
      <c r="N3438" s="257">
        <v>-200000</v>
      </c>
      <c r="R3438" t="s">
        <v>6038</v>
      </c>
    </row>
    <row r="3439" spans="1:18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4159</v>
      </c>
      <c r="F3439" s="284" t="s">
        <v>4716</v>
      </c>
      <c r="G3439" s="282" t="s">
        <v>2134</v>
      </c>
      <c r="H3439" s="261" t="s">
        <v>1179</v>
      </c>
      <c r="J3439" s="261">
        <v>1</v>
      </c>
      <c r="Q3439" s="282" t="s">
        <v>4159</v>
      </c>
    </row>
    <row r="3440" spans="1:18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  <c r="R3440" t="s">
        <v>6038</v>
      </c>
    </row>
    <row r="3441" spans="1:18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  <c r="R3441" t="s">
        <v>6038</v>
      </c>
    </row>
    <row r="3442" spans="1:18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  <c r="R3442" t="s">
        <v>6038</v>
      </c>
    </row>
    <row r="3443" spans="1:18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  <c r="R3443" t="s">
        <v>6038</v>
      </c>
    </row>
    <row r="3444" spans="1:18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3805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4717</v>
      </c>
      <c r="P3444" s="282" t="s">
        <v>4718</v>
      </c>
    </row>
    <row r="3445" spans="1:18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3805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4720</v>
      </c>
      <c r="P3445" s="282" t="s">
        <v>1799</v>
      </c>
    </row>
    <row r="3446" spans="1:18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3805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4720</v>
      </c>
    </row>
    <row r="3447" spans="1:18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3805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4720</v>
      </c>
    </row>
    <row r="3448" spans="1:18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3793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8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3805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8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3805</v>
      </c>
      <c r="G3450" s="282" t="s">
        <v>3960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8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3805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8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3805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8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3805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3805</v>
      </c>
      <c r="F3454" s="284" t="s">
        <v>4652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4727</v>
      </c>
    </row>
    <row r="3455" spans="1:18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  <c r="R3455" t="s">
        <v>6038</v>
      </c>
    </row>
    <row r="3456" spans="1:18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  <c r="R3456" t="s">
        <v>6038</v>
      </c>
    </row>
    <row r="3457" spans="1:18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  <c r="R3457" t="s">
        <v>6038</v>
      </c>
    </row>
    <row r="3458" spans="1:18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  <c r="R3458" t="s">
        <v>6038</v>
      </c>
    </row>
    <row r="3459" spans="1:18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  <c r="R3459" t="s">
        <v>6038</v>
      </c>
    </row>
    <row r="3460" spans="1:18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  <c r="R3460" t="s">
        <v>6038</v>
      </c>
    </row>
    <row r="3461" spans="1:18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  <c r="R3461" t="s">
        <v>6038</v>
      </c>
    </row>
    <row r="3462" spans="1:18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  <c r="R3462" t="s">
        <v>6038</v>
      </c>
    </row>
    <row r="3463" spans="1:18">
      <c r="A3463" s="263">
        <v>3462</v>
      </c>
      <c r="C3463" s="256">
        <v>46112</v>
      </c>
      <c r="D3463" s="282" t="s">
        <v>1252</v>
      </c>
      <c r="G3463" s="282" t="s">
        <v>1252</v>
      </c>
      <c r="N3463" s="257">
        <v>-1155000</v>
      </c>
      <c r="R3463" t="s">
        <v>6038</v>
      </c>
    </row>
    <row r="3464" spans="1:18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8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3805</v>
      </c>
      <c r="G3465" s="282" t="s">
        <v>4101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8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3805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4732</v>
      </c>
      <c r="Q3466" s="282" t="s">
        <v>4733</v>
      </c>
    </row>
    <row r="3467" spans="1:18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3805</v>
      </c>
      <c r="G3467" s="282" t="s">
        <v>4750</v>
      </c>
      <c r="I3467" s="257">
        <v>300000</v>
      </c>
      <c r="J3467" s="261">
        <v>1</v>
      </c>
      <c r="M3467" s="257">
        <v>300000</v>
      </c>
      <c r="Q3467" s="282" t="s">
        <v>4733</v>
      </c>
    </row>
    <row r="3468" spans="1:18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3805</v>
      </c>
      <c r="G3468" s="282" t="s">
        <v>4452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8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8">
      <c r="A3474" s="263">
        <v>3473</v>
      </c>
      <c r="B3474" s="58">
        <v>11</v>
      </c>
      <c r="C3474" s="256">
        <v>46113</v>
      </c>
      <c r="D3474" s="282" t="s">
        <v>4740</v>
      </c>
      <c r="E3474" s="282" t="s">
        <v>3805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4743</v>
      </c>
    </row>
    <row r="3475" spans="1:18">
      <c r="A3475" s="263">
        <v>3474</v>
      </c>
      <c r="B3475" s="58">
        <v>104</v>
      </c>
      <c r="C3475" s="256">
        <v>46113</v>
      </c>
      <c r="D3475" s="282" t="s">
        <v>4740</v>
      </c>
      <c r="E3475" s="282" t="s">
        <v>3805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4743</v>
      </c>
    </row>
    <row r="3476" spans="1:18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3805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8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3805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8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8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3805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8">
      <c r="A3480" s="263">
        <v>3479</v>
      </c>
      <c r="B3480" s="58">
        <v>143</v>
      </c>
      <c r="C3480" s="256">
        <v>46113</v>
      </c>
      <c r="D3480" s="282" t="s">
        <v>1027</v>
      </c>
      <c r="G3480" s="282" t="s">
        <v>5119</v>
      </c>
      <c r="I3480" s="257">
        <v>1360000</v>
      </c>
      <c r="J3480" s="261">
        <v>1</v>
      </c>
      <c r="M3480" s="257">
        <v>1360000</v>
      </c>
    </row>
    <row r="3481" spans="1:18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  <c r="R3481" t="s">
        <v>6040</v>
      </c>
    </row>
    <row r="3482" spans="1:18">
      <c r="A3482" s="263">
        <v>3481</v>
      </c>
      <c r="C3482" s="256">
        <v>46114</v>
      </c>
      <c r="D3482" s="282" t="s">
        <v>2093</v>
      </c>
      <c r="G3482" s="282" t="s">
        <v>3950</v>
      </c>
      <c r="N3482" s="257">
        <v>-1760000</v>
      </c>
      <c r="R3482" t="s">
        <v>6041</v>
      </c>
    </row>
    <row r="3483" spans="1:18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  <c r="R3483" t="s">
        <v>6042</v>
      </c>
    </row>
    <row r="3484" spans="1:18">
      <c r="A3484" s="263">
        <v>3483</v>
      </c>
      <c r="C3484" s="256">
        <v>46114</v>
      </c>
      <c r="D3484" s="282" t="s">
        <v>4740</v>
      </c>
      <c r="G3484" s="282" t="s">
        <v>4740</v>
      </c>
      <c r="N3484" s="257">
        <v>-1550000</v>
      </c>
      <c r="R3484" t="s">
        <v>6042</v>
      </c>
    </row>
    <row r="3485" spans="1:18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8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4728</v>
      </c>
      <c r="H3486" s="261" t="s">
        <v>4729</v>
      </c>
      <c r="I3486" s="257">
        <v>30000</v>
      </c>
      <c r="J3486" s="261">
        <v>1</v>
      </c>
      <c r="M3486" s="257">
        <v>30000</v>
      </c>
    </row>
    <row r="3487" spans="1:18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3805</v>
      </c>
      <c r="G3487" s="282" t="s">
        <v>4753</v>
      </c>
      <c r="I3487" s="257">
        <v>300000</v>
      </c>
      <c r="J3487" s="261">
        <v>1</v>
      </c>
      <c r="M3487" s="257">
        <v>300000</v>
      </c>
    </row>
    <row r="3488" spans="1:18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3805</v>
      </c>
      <c r="G3488" s="282" t="s">
        <v>1814</v>
      </c>
      <c r="H3488" s="261" t="s">
        <v>4061</v>
      </c>
      <c r="I3488" s="257">
        <v>1100000</v>
      </c>
      <c r="J3488" s="261">
        <v>1</v>
      </c>
      <c r="M3488" s="257">
        <v>1100000</v>
      </c>
    </row>
    <row r="3489" spans="1:18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3805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8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3805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8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3805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8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3805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8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3805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8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3805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8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3805</v>
      </c>
      <c r="G3495" s="282" t="s">
        <v>1506</v>
      </c>
      <c r="I3495" s="257">
        <v>450000</v>
      </c>
      <c r="J3495" s="261">
        <v>1</v>
      </c>
      <c r="M3495" s="257">
        <v>450000</v>
      </c>
      <c r="R3495" t="s">
        <v>6042</v>
      </c>
    </row>
    <row r="3496" spans="1:18">
      <c r="A3496" s="263">
        <v>3495</v>
      </c>
      <c r="C3496" s="256">
        <v>46114</v>
      </c>
      <c r="D3496" s="282" t="s">
        <v>3380</v>
      </c>
      <c r="G3496" s="282" t="s">
        <v>4758</v>
      </c>
      <c r="N3496" s="257">
        <v>-300000</v>
      </c>
    </row>
    <row r="3497" spans="1:18">
      <c r="A3497" s="263">
        <v>3496</v>
      </c>
      <c r="B3497" s="58">
        <v>140</v>
      </c>
      <c r="C3497" s="256">
        <v>46115</v>
      </c>
      <c r="D3497" s="282" t="s">
        <v>4761</v>
      </c>
      <c r="E3497" s="282" t="s">
        <v>3805</v>
      </c>
      <c r="G3497" s="282" t="s">
        <v>4101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8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3805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8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3805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4765</v>
      </c>
    </row>
    <row r="3500" spans="1:18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3805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4765</v>
      </c>
    </row>
    <row r="3501" spans="1:18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3805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8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3805</v>
      </c>
      <c r="G3502" s="282" t="s">
        <v>1457</v>
      </c>
      <c r="H3502" s="261" t="s">
        <v>4429</v>
      </c>
      <c r="I3502" s="257">
        <v>1800000</v>
      </c>
      <c r="J3502" s="261">
        <v>1</v>
      </c>
      <c r="M3502" s="257">
        <v>1800000</v>
      </c>
    </row>
    <row r="3503" spans="1:18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3805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4261</v>
      </c>
    </row>
    <row r="3504" spans="1:18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3805</v>
      </c>
      <c r="G3504" s="282" t="s">
        <v>4770</v>
      </c>
      <c r="I3504" s="257">
        <v>100000</v>
      </c>
      <c r="J3504" s="261">
        <v>1</v>
      </c>
      <c r="M3504" s="257">
        <v>100000</v>
      </c>
    </row>
    <row r="3505" spans="1:18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3805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8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3805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8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  <c r="R3507" t="s">
        <v>6042</v>
      </c>
    </row>
    <row r="3508" spans="1:18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  <c r="R3508" t="s">
        <v>6042</v>
      </c>
    </row>
    <row r="3509" spans="1:18">
      <c r="A3509" s="263">
        <v>3508</v>
      </c>
      <c r="C3509" s="256">
        <v>46115</v>
      </c>
      <c r="D3509" s="282" t="s">
        <v>1680</v>
      </c>
      <c r="G3509" s="282" t="s">
        <v>4585</v>
      </c>
      <c r="N3509" s="257">
        <v>-7250000</v>
      </c>
      <c r="R3509" t="s">
        <v>6042</v>
      </c>
    </row>
    <row r="3510" spans="1:18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4773</v>
      </c>
    </row>
    <row r="3511" spans="1:18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8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4652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8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  <c r="R3513" t="s">
        <v>6042</v>
      </c>
    </row>
    <row r="3514" spans="1:18">
      <c r="A3514" s="263">
        <v>3513</v>
      </c>
      <c r="C3514" s="256">
        <v>46118</v>
      </c>
      <c r="D3514" s="282" t="s">
        <v>1551</v>
      </c>
      <c r="G3514" s="282" t="s">
        <v>4585</v>
      </c>
      <c r="N3514" s="257">
        <v>-2200000</v>
      </c>
      <c r="R3514" t="s">
        <v>6042</v>
      </c>
    </row>
    <row r="3515" spans="1:18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  <c r="R3515" t="s">
        <v>6042</v>
      </c>
    </row>
    <row r="3516" spans="1:18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  <c r="R3516" t="s">
        <v>6042</v>
      </c>
    </row>
    <row r="3517" spans="1:18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4778</v>
      </c>
      <c r="G3517" s="282" t="s">
        <v>2126</v>
      </c>
      <c r="H3517" s="261" t="s">
        <v>1435</v>
      </c>
      <c r="J3517" s="261">
        <v>1</v>
      </c>
    </row>
    <row r="3518" spans="1:18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  <c r="R3518" t="s">
        <v>6042</v>
      </c>
    </row>
    <row r="3519" spans="1:18">
      <c r="A3519" s="263">
        <v>3518</v>
      </c>
      <c r="B3519" s="58">
        <v>154</v>
      </c>
      <c r="C3519" s="256">
        <v>46118</v>
      </c>
      <c r="D3519" s="282" t="s">
        <v>3880</v>
      </c>
      <c r="E3519" s="282" t="s">
        <v>3805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8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3805</v>
      </c>
      <c r="F3520" s="284">
        <v>1485</v>
      </c>
      <c r="G3520" s="282" t="s">
        <v>4225</v>
      </c>
      <c r="H3520" s="261" t="s">
        <v>4460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4781</v>
      </c>
      <c r="P3520" s="282" t="s">
        <v>4782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3805</v>
      </c>
      <c r="F3521" s="284" t="s">
        <v>4784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4785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3805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3805</v>
      </c>
      <c r="F3523" s="284" t="s">
        <v>4798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4788</v>
      </c>
      <c r="P3523" s="282" t="s">
        <v>4789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3805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4793</v>
      </c>
      <c r="N3526" s="257">
        <v>-6919000</v>
      </c>
      <c r="R3526" t="s">
        <v>6042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3805</v>
      </c>
      <c r="F3527" s="284" t="s">
        <v>4797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4794</v>
      </c>
      <c r="P3527" s="282" t="s">
        <v>4795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3805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4794</v>
      </c>
      <c r="P3528" s="257" t="s">
        <v>4795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3805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4794</v>
      </c>
      <c r="P3529" s="257" t="s">
        <v>4795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3805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3805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4666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3805</v>
      </c>
      <c r="F3532" s="284">
        <v>1068327224</v>
      </c>
      <c r="G3532" s="282" t="s">
        <v>4552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3805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3805</v>
      </c>
      <c r="G3534" s="282" t="s">
        <v>4805</v>
      </c>
      <c r="H3534" s="261" t="s">
        <v>4806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3805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3805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4809</v>
      </c>
      <c r="P3536" s="282" t="s">
        <v>4493</v>
      </c>
      <c r="Q3536" s="282" t="s">
        <v>4194</v>
      </c>
      <c r="R3536" s="326"/>
    </row>
    <row r="3537" spans="1:18">
      <c r="A3537" s="263">
        <v>3536</v>
      </c>
      <c r="B3537" s="58">
        <v>105</v>
      </c>
      <c r="C3537" s="256">
        <v>46119</v>
      </c>
      <c r="D3537" s="282" t="s">
        <v>1260</v>
      </c>
      <c r="E3537" s="282" t="s">
        <v>3805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4811</v>
      </c>
    </row>
    <row r="3538" spans="1:18">
      <c r="A3538" s="263">
        <v>3537</v>
      </c>
      <c r="C3538" s="256">
        <v>46119</v>
      </c>
      <c r="D3538" s="282" t="s">
        <v>3880</v>
      </c>
      <c r="G3538" s="282" t="s">
        <v>3880</v>
      </c>
      <c r="N3538" s="257">
        <v>-1100000</v>
      </c>
      <c r="R3538" t="s">
        <v>6042</v>
      </c>
    </row>
    <row r="3539" spans="1:18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  <c r="R3539" t="s">
        <v>6042</v>
      </c>
    </row>
    <row r="3540" spans="1:18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4575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4815</v>
      </c>
    </row>
    <row r="3541" spans="1:18">
      <c r="A3541" s="263">
        <v>3540</v>
      </c>
      <c r="C3541" s="256">
        <v>46120</v>
      </c>
      <c r="D3541" s="282" t="s">
        <v>3109</v>
      </c>
      <c r="G3541" s="282" t="s">
        <v>4545</v>
      </c>
      <c r="N3541" s="257">
        <v>-350000</v>
      </c>
      <c r="R3541" t="s">
        <v>6042</v>
      </c>
    </row>
    <row r="3542" spans="1:18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3793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4818</v>
      </c>
    </row>
    <row r="3543" spans="1:18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3805</v>
      </c>
      <c r="G3543" s="282" t="s">
        <v>4820</v>
      </c>
      <c r="I3543" s="257">
        <v>1200000</v>
      </c>
      <c r="J3543" s="261">
        <v>1</v>
      </c>
      <c r="M3543" s="257">
        <v>1200000</v>
      </c>
      <c r="P3543" s="282" t="s">
        <v>4821</v>
      </c>
    </row>
    <row r="3544" spans="1:18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3805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8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3805</v>
      </c>
      <c r="F3545" s="284" t="s">
        <v>4824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4825</v>
      </c>
      <c r="P3545" s="282" t="s">
        <v>4826</v>
      </c>
    </row>
    <row r="3546" spans="1:18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3805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4828</v>
      </c>
      <c r="P3546" s="282" t="s">
        <v>4493</v>
      </c>
    </row>
    <row r="3547" spans="1:18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3805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4828</v>
      </c>
      <c r="P3547" s="257" t="s">
        <v>4493</v>
      </c>
    </row>
    <row r="3548" spans="1:18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3805</v>
      </c>
      <c r="G3548" s="282" t="s">
        <v>4452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4828</v>
      </c>
      <c r="P3548" s="282" t="s">
        <v>4493</v>
      </c>
    </row>
    <row r="3549" spans="1:18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3805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8">
      <c r="A3550" s="263">
        <v>3549</v>
      </c>
      <c r="C3550" s="256">
        <v>46120</v>
      </c>
      <c r="D3550" s="282" t="s">
        <v>1045</v>
      </c>
      <c r="G3550" s="282" t="s">
        <v>4832</v>
      </c>
      <c r="N3550" s="257">
        <v>-650000</v>
      </c>
      <c r="R3550" t="s">
        <v>6042</v>
      </c>
    </row>
    <row r="3551" spans="1:18">
      <c r="A3551" s="263">
        <v>3550</v>
      </c>
      <c r="C3551" s="256">
        <v>46121</v>
      </c>
      <c r="D3551" s="282" t="s">
        <v>4761</v>
      </c>
      <c r="G3551" s="282" t="s">
        <v>4761</v>
      </c>
      <c r="N3551" s="257">
        <v>-2200000</v>
      </c>
      <c r="R3551" t="s">
        <v>6042</v>
      </c>
    </row>
    <row r="3552" spans="1:18">
      <c r="A3552" s="263">
        <v>3551</v>
      </c>
      <c r="C3552" s="256">
        <v>46121</v>
      </c>
      <c r="D3552" s="282" t="s">
        <v>1415</v>
      </c>
      <c r="G3552" s="282" t="s">
        <v>4833</v>
      </c>
      <c r="N3552" s="257">
        <v>-400000</v>
      </c>
      <c r="R3552" t="s">
        <v>6042</v>
      </c>
    </row>
    <row r="3553" spans="1:18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3805</v>
      </c>
      <c r="F3553" s="284" t="s">
        <v>4652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4834</v>
      </c>
    </row>
    <row r="3554" spans="1:18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3805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4836</v>
      </c>
      <c r="P3554" s="282" t="s">
        <v>4837</v>
      </c>
    </row>
    <row r="3555" spans="1:18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3805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8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  <c r="R3556" t="s">
        <v>6042</v>
      </c>
    </row>
    <row r="3557" spans="1:18">
      <c r="A3557" s="263">
        <v>3556</v>
      </c>
      <c r="C3557" s="256">
        <v>46121</v>
      </c>
      <c r="D3557" s="282" t="s">
        <v>1747</v>
      </c>
      <c r="G3557" s="282" t="s">
        <v>4585</v>
      </c>
      <c r="N3557" s="257">
        <v>-1600000</v>
      </c>
      <c r="R3557" t="s">
        <v>6042</v>
      </c>
    </row>
    <row r="3558" spans="1:18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  <c r="R3558" t="s">
        <v>6042</v>
      </c>
    </row>
    <row r="3559" spans="1:18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8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  <c r="R3560" t="s">
        <v>6042</v>
      </c>
    </row>
    <row r="3561" spans="1:18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  <c r="R3561" t="s">
        <v>6042</v>
      </c>
    </row>
    <row r="3562" spans="1:18">
      <c r="A3562" s="263">
        <v>3561</v>
      </c>
      <c r="C3562" s="256">
        <v>46121</v>
      </c>
      <c r="D3562" s="282" t="s">
        <v>1277</v>
      </c>
      <c r="G3562" s="282" t="s">
        <v>3937</v>
      </c>
      <c r="N3562" s="257">
        <v>-1100000</v>
      </c>
      <c r="R3562" t="s">
        <v>6042</v>
      </c>
    </row>
    <row r="3563" spans="1:18">
      <c r="A3563" s="263">
        <v>3562</v>
      </c>
      <c r="C3563" s="256">
        <v>46122</v>
      </c>
      <c r="D3563" s="282" t="s">
        <v>3853</v>
      </c>
      <c r="G3563" s="282" t="s">
        <v>4842</v>
      </c>
      <c r="N3563" s="257">
        <v>-1000000</v>
      </c>
      <c r="R3563" t="s">
        <v>6042</v>
      </c>
    </row>
    <row r="3564" spans="1:18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  <c r="R3564" t="s">
        <v>6042</v>
      </c>
    </row>
    <row r="3565" spans="1:18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3805</v>
      </c>
      <c r="F3565" s="284" t="s">
        <v>4848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4849</v>
      </c>
    </row>
    <row r="3566" spans="1:18">
      <c r="A3566" s="263">
        <v>3565</v>
      </c>
      <c r="B3566" s="58">
        <v>77</v>
      </c>
      <c r="C3566" s="256">
        <v>46122</v>
      </c>
      <c r="D3566" s="282" t="s">
        <v>4851</v>
      </c>
      <c r="E3566" s="282" t="s">
        <v>3805</v>
      </c>
      <c r="F3566" s="284" t="s">
        <v>4652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4856</v>
      </c>
    </row>
    <row r="3567" spans="1:18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3805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8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3805</v>
      </c>
      <c r="G3568" s="282" t="s">
        <v>4857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8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3805</v>
      </c>
      <c r="F3569" s="284" t="s">
        <v>4859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8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3805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8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3805</v>
      </c>
      <c r="F3571" s="284" t="s">
        <v>4862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4863</v>
      </c>
      <c r="P3571" s="282" t="s">
        <v>4864</v>
      </c>
    </row>
    <row r="3572" spans="1:18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3805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4866</v>
      </c>
      <c r="P3572" s="282" t="s">
        <v>4867</v>
      </c>
    </row>
    <row r="3573" spans="1:18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3805</v>
      </c>
      <c r="F3573" s="284" t="s">
        <v>4869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4870</v>
      </c>
      <c r="P3573" s="282" t="s">
        <v>4871</v>
      </c>
    </row>
    <row r="3574" spans="1:18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3805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8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  <c r="R3575" t="s">
        <v>6042</v>
      </c>
    </row>
    <row r="3576" spans="1:18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3805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4666</v>
      </c>
    </row>
    <row r="3577" spans="1:18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3805</v>
      </c>
      <c r="F3577" s="284">
        <v>1068327224</v>
      </c>
      <c r="G3577" s="282" t="s">
        <v>4552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8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3805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8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3805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4876</v>
      </c>
      <c r="P3579" s="282" t="s">
        <v>4877</v>
      </c>
    </row>
    <row r="3580" spans="1:18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3805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4876</v>
      </c>
      <c r="P3580" s="282" t="s">
        <v>4877</v>
      </c>
    </row>
    <row r="3581" spans="1:18">
      <c r="A3581" s="263">
        <v>3580</v>
      </c>
      <c r="B3581" s="58">
        <v>81</v>
      </c>
      <c r="C3581" s="256">
        <v>46123</v>
      </c>
      <c r="D3581" s="282" t="s">
        <v>4268</v>
      </c>
      <c r="E3581" s="282" t="s">
        <v>3805</v>
      </c>
      <c r="F3581" s="284" t="s">
        <v>4880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4881</v>
      </c>
      <c r="P3581" s="282" t="s">
        <v>4882</v>
      </c>
    </row>
    <row r="3582" spans="1:18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3805</v>
      </c>
      <c r="G3582" s="282" t="s">
        <v>4452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8">
      <c r="A3583" s="263">
        <v>3582</v>
      </c>
      <c r="B3583" s="58">
        <v>9</v>
      </c>
      <c r="C3583" s="256">
        <v>46125</v>
      </c>
      <c r="D3583" s="282" t="s">
        <v>3872</v>
      </c>
      <c r="E3583" s="282" t="s">
        <v>3805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4887</v>
      </c>
    </row>
    <row r="3584" spans="1:18">
      <c r="A3584" s="263">
        <v>3583</v>
      </c>
      <c r="B3584" s="58">
        <v>104</v>
      </c>
      <c r="C3584" s="256">
        <v>46125</v>
      </c>
      <c r="D3584" s="282" t="s">
        <v>3872</v>
      </c>
      <c r="E3584" s="282" t="s">
        <v>3805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4887</v>
      </c>
    </row>
    <row r="3585" spans="1:18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3805</v>
      </c>
      <c r="G3585" s="282" t="s">
        <v>4885</v>
      </c>
      <c r="H3585" s="261" t="s">
        <v>4886</v>
      </c>
      <c r="I3585" s="257">
        <v>180000</v>
      </c>
      <c r="J3585" s="261">
        <v>3</v>
      </c>
      <c r="M3585" s="257">
        <v>540000</v>
      </c>
    </row>
    <row r="3586" spans="1:18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8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8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8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4889</v>
      </c>
    </row>
    <row r="3590" spans="1:18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3805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8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3805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8">
      <c r="A3592" s="263">
        <v>3591</v>
      </c>
      <c r="B3592" s="58">
        <v>105</v>
      </c>
      <c r="C3592" s="256">
        <v>46125</v>
      </c>
      <c r="D3592" s="282" t="s">
        <v>4761</v>
      </c>
      <c r="E3592" s="282" t="s">
        <v>3805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4892</v>
      </c>
      <c r="P3592" s="282" t="s">
        <v>4893</v>
      </c>
    </row>
    <row r="3593" spans="1:18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3805</v>
      </c>
      <c r="G3593" s="282" t="s">
        <v>4895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8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3805</v>
      </c>
      <c r="G3594" s="282" t="s">
        <v>4897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8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3805</v>
      </c>
      <c r="G3595" s="282" t="s">
        <v>4898</v>
      </c>
      <c r="I3595" s="257">
        <v>150000</v>
      </c>
      <c r="J3595" s="261">
        <v>1</v>
      </c>
      <c r="M3595" s="257">
        <v>150000</v>
      </c>
    </row>
    <row r="3596" spans="1:18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3805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8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3805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8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3805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8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  <c r="R3599" t="s">
        <v>6042</v>
      </c>
    </row>
    <row r="3600" spans="1:18">
      <c r="A3600" s="263">
        <v>3599</v>
      </c>
      <c r="C3600" s="256">
        <v>46125</v>
      </c>
      <c r="D3600" s="282" t="s">
        <v>2818</v>
      </c>
      <c r="G3600" s="282" t="s">
        <v>4902</v>
      </c>
      <c r="N3600" s="257">
        <v>-1100000</v>
      </c>
      <c r="R3600" t="s">
        <v>6042</v>
      </c>
    </row>
    <row r="3601" spans="1:18">
      <c r="A3601" s="263">
        <v>3600</v>
      </c>
      <c r="C3601" s="256">
        <v>46125</v>
      </c>
      <c r="D3601" s="282" t="s">
        <v>1975</v>
      </c>
      <c r="G3601" s="282" t="s">
        <v>4019</v>
      </c>
      <c r="N3601" s="257">
        <v>-1200000</v>
      </c>
      <c r="R3601" t="s">
        <v>6042</v>
      </c>
    </row>
    <row r="3602" spans="1:18">
      <c r="A3602" s="263">
        <v>3601</v>
      </c>
      <c r="C3602" s="256">
        <v>46122</v>
      </c>
      <c r="D3602" s="282" t="s">
        <v>4851</v>
      </c>
      <c r="G3602" s="282" t="s">
        <v>4903</v>
      </c>
      <c r="N3602" s="257">
        <v>-1100000</v>
      </c>
      <c r="R3602" t="s">
        <v>6042</v>
      </c>
    </row>
    <row r="3603" spans="1:18">
      <c r="A3603" s="263">
        <v>3602</v>
      </c>
      <c r="B3603" s="58">
        <v>176</v>
      </c>
      <c r="C3603" s="256">
        <v>46126</v>
      </c>
      <c r="D3603" s="282" t="s">
        <v>4907</v>
      </c>
      <c r="G3603" s="282" t="s">
        <v>4912</v>
      </c>
      <c r="J3603" s="261">
        <v>1</v>
      </c>
    </row>
    <row r="3604" spans="1:18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3805</v>
      </c>
      <c r="F3604" s="284" t="s">
        <v>4652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8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3805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5096</v>
      </c>
      <c r="Q3605" s="282" t="s">
        <v>5095</v>
      </c>
    </row>
    <row r="3606" spans="1:18">
      <c r="A3606" s="263">
        <v>3605</v>
      </c>
      <c r="B3606" s="58">
        <v>77</v>
      </c>
      <c r="C3606" s="256">
        <v>46126</v>
      </c>
      <c r="D3606" s="282" t="s">
        <v>4904</v>
      </c>
      <c r="E3606" s="282" t="s">
        <v>3805</v>
      </c>
      <c r="F3606" s="284" t="s">
        <v>4652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4916</v>
      </c>
    </row>
    <row r="3607" spans="1:18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3805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4261</v>
      </c>
    </row>
    <row r="3608" spans="1:18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3805</v>
      </c>
      <c r="F3608" s="284" t="s">
        <v>4652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8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3805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8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3805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4920</v>
      </c>
    </row>
    <row r="3611" spans="1:18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4924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8">
      <c r="A3612" s="263">
        <v>3611</v>
      </c>
      <c r="C3612" s="256">
        <v>46126</v>
      </c>
      <c r="D3612" s="282" t="s">
        <v>972</v>
      </c>
      <c r="G3612" s="282" t="s">
        <v>3966</v>
      </c>
      <c r="N3612" s="257">
        <v>-730000</v>
      </c>
      <c r="R3612" t="s">
        <v>6042</v>
      </c>
    </row>
    <row r="3613" spans="1:18">
      <c r="A3613" s="263">
        <v>3612</v>
      </c>
      <c r="C3613" s="256">
        <v>46126</v>
      </c>
      <c r="D3613" s="282" t="s">
        <v>4904</v>
      </c>
      <c r="G3613" s="282" t="s">
        <v>4925</v>
      </c>
      <c r="N3613" s="257">
        <v>-1200000</v>
      </c>
      <c r="R3613" t="s">
        <v>6042</v>
      </c>
    </row>
    <row r="3614" spans="1:18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8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  <c r="R3615" t="s">
        <v>6042</v>
      </c>
    </row>
    <row r="3616" spans="1:18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3805</v>
      </c>
      <c r="F3616" s="284" t="s">
        <v>4927</v>
      </c>
      <c r="G3616" s="282" t="s">
        <v>4927</v>
      </c>
      <c r="H3616" s="261" t="s">
        <v>4927</v>
      </c>
      <c r="J3616" s="261">
        <v>1</v>
      </c>
    </row>
    <row r="3617" spans="1:18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3805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8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3805</v>
      </c>
      <c r="F3618" s="284" t="s">
        <v>4929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4930</v>
      </c>
      <c r="P3618" s="282" t="s">
        <v>4931</v>
      </c>
    </row>
    <row r="3619" spans="1:18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3805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8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3805</v>
      </c>
      <c r="F3620" s="284" t="s">
        <v>4934</v>
      </c>
      <c r="G3620" s="282" t="s">
        <v>1184</v>
      </c>
      <c r="H3620" s="261" t="s">
        <v>4934</v>
      </c>
      <c r="I3620" s="257">
        <v>1300000</v>
      </c>
      <c r="J3620" s="261">
        <v>1</v>
      </c>
      <c r="M3620" s="257">
        <v>1300000</v>
      </c>
      <c r="O3620" s="257" t="s">
        <v>4935</v>
      </c>
    </row>
    <row r="3621" spans="1:18">
      <c r="A3621" s="263">
        <v>3620</v>
      </c>
      <c r="B3621" s="58">
        <v>11</v>
      </c>
      <c r="C3621" s="256">
        <v>46127</v>
      </c>
      <c r="D3621" s="282" t="s">
        <v>4948</v>
      </c>
      <c r="E3621" s="282" t="s">
        <v>3805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4937</v>
      </c>
    </row>
    <row r="3622" spans="1:18">
      <c r="A3622" s="263">
        <v>3621</v>
      </c>
      <c r="B3622" s="58">
        <v>104</v>
      </c>
      <c r="C3622" s="256">
        <v>46127</v>
      </c>
      <c r="D3622" s="282" t="s">
        <v>4948</v>
      </c>
      <c r="E3622" s="282" t="s">
        <v>3805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4937</v>
      </c>
    </row>
    <row r="3623" spans="1:18">
      <c r="A3623" s="263">
        <v>3622</v>
      </c>
      <c r="B3623" s="58">
        <v>66</v>
      </c>
      <c r="C3623" s="256">
        <v>46127</v>
      </c>
      <c r="D3623" s="282" t="s">
        <v>4948</v>
      </c>
      <c r="E3623" s="282" t="s">
        <v>3805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4937</v>
      </c>
    </row>
    <row r="3624" spans="1:18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3805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4939</v>
      </c>
      <c r="P3624" s="282" t="s">
        <v>4940</v>
      </c>
    </row>
    <row r="3625" spans="1:18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3805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4942</v>
      </c>
      <c r="P3625" s="282" t="s">
        <v>4943</v>
      </c>
    </row>
    <row r="3626" spans="1:18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3805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8">
      <c r="A3627" s="263">
        <v>3626</v>
      </c>
      <c r="C3627" s="256">
        <v>46127</v>
      </c>
      <c r="D3627" s="282" t="s">
        <v>2264</v>
      </c>
      <c r="G3627" s="282" t="s">
        <v>4946</v>
      </c>
      <c r="N3627" s="257">
        <v>-1300000</v>
      </c>
      <c r="R3627" t="s">
        <v>6042</v>
      </c>
    </row>
    <row r="3628" spans="1:18">
      <c r="A3628" s="263">
        <v>3627</v>
      </c>
      <c r="C3628" s="256">
        <v>46127</v>
      </c>
      <c r="D3628" s="282" t="s">
        <v>2203</v>
      </c>
      <c r="G3628" s="282" t="s">
        <v>3939</v>
      </c>
      <c r="N3628" s="257">
        <v>-1200000</v>
      </c>
      <c r="R3628" t="s">
        <v>6042</v>
      </c>
    </row>
    <row r="3629" spans="1:18">
      <c r="A3629" s="263">
        <v>3628</v>
      </c>
      <c r="C3629" s="256">
        <v>46127</v>
      </c>
      <c r="D3629" s="282" t="s">
        <v>2403</v>
      </c>
      <c r="G3629" s="282" t="s">
        <v>4565</v>
      </c>
      <c r="N3629" s="257">
        <v>-220000</v>
      </c>
      <c r="R3629" t="s">
        <v>6042</v>
      </c>
    </row>
    <row r="3630" spans="1:18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  <c r="R3630" t="s">
        <v>6042</v>
      </c>
    </row>
    <row r="3631" spans="1:18">
      <c r="A3631" s="263">
        <v>3630</v>
      </c>
      <c r="C3631" s="256">
        <v>46127</v>
      </c>
      <c r="D3631" s="282" t="s">
        <v>3853</v>
      </c>
      <c r="G3631" s="282" t="s">
        <v>4949</v>
      </c>
      <c r="N3631" s="257">
        <v>-1700000</v>
      </c>
      <c r="R3631" t="s">
        <v>6042</v>
      </c>
    </row>
    <row r="3632" spans="1:18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3805</v>
      </c>
      <c r="F3632" s="284" t="s">
        <v>4958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8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3805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4261</v>
      </c>
    </row>
    <row r="3634" spans="1:18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  <c r="R3634" t="s">
        <v>6042</v>
      </c>
    </row>
    <row r="3635" spans="1:18">
      <c r="A3635" s="263">
        <v>3634</v>
      </c>
      <c r="B3635" s="58">
        <v>65</v>
      </c>
      <c r="C3635" s="256">
        <v>46128</v>
      </c>
      <c r="D3635" s="282" t="s">
        <v>4962</v>
      </c>
      <c r="E3635" s="282" t="s">
        <v>3805</v>
      </c>
      <c r="F3635" s="284" t="s">
        <v>4963</v>
      </c>
      <c r="G3635" s="284" t="s">
        <v>4963</v>
      </c>
      <c r="H3635" s="284" t="s">
        <v>4963</v>
      </c>
      <c r="I3635" s="257">
        <v>1000000</v>
      </c>
      <c r="J3635" s="261">
        <v>1</v>
      </c>
      <c r="M3635" s="257">
        <v>1000000</v>
      </c>
      <c r="P3635" s="282" t="s">
        <v>4964</v>
      </c>
    </row>
    <row r="3636" spans="1:18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3805</v>
      </c>
      <c r="F3636" s="284" t="s">
        <v>4652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4965</v>
      </c>
      <c r="P3636" s="282" t="s">
        <v>4966</v>
      </c>
    </row>
    <row r="3637" spans="1:18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3805</v>
      </c>
      <c r="G3637" s="282" t="s">
        <v>4967</v>
      </c>
      <c r="I3637" s="257">
        <v>150000</v>
      </c>
      <c r="J3637" s="261">
        <v>1</v>
      </c>
      <c r="M3637" s="257">
        <v>150000</v>
      </c>
      <c r="O3637" s="257" t="s">
        <v>4965</v>
      </c>
      <c r="P3637" s="257" t="s">
        <v>4966</v>
      </c>
    </row>
    <row r="3638" spans="1:18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3805</v>
      </c>
      <c r="F3638" s="284" t="s">
        <v>4652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4969</v>
      </c>
    </row>
    <row r="3639" spans="1:18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  <c r="R3639" t="s">
        <v>6042</v>
      </c>
    </row>
    <row r="3640" spans="1:18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3805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4972</v>
      </c>
      <c r="P3640" s="282">
        <v>79308960722</v>
      </c>
    </row>
    <row r="3641" spans="1:18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3805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8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3805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8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3805</v>
      </c>
      <c r="F3643" s="284" t="s">
        <v>4975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4976</v>
      </c>
    </row>
    <row r="3644" spans="1:18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3805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4976</v>
      </c>
      <c r="P3644" s="282" t="s">
        <v>4261</v>
      </c>
    </row>
    <row r="3645" spans="1:18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3793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8">
      <c r="A3646" s="263">
        <v>3645</v>
      </c>
      <c r="C3646" s="256">
        <v>46129</v>
      </c>
      <c r="D3646" s="282" t="s">
        <v>4268</v>
      </c>
      <c r="G3646" s="282" t="s">
        <v>4979</v>
      </c>
      <c r="N3646" s="257">
        <v>-1600000</v>
      </c>
      <c r="R3646" t="s">
        <v>6042</v>
      </c>
    </row>
    <row r="3647" spans="1:18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  <c r="R3647" t="s">
        <v>6042</v>
      </c>
    </row>
    <row r="3648" spans="1:18">
      <c r="A3648" s="263">
        <v>3647</v>
      </c>
      <c r="C3648" s="256">
        <v>46129</v>
      </c>
      <c r="D3648" s="282" t="s">
        <v>3872</v>
      </c>
      <c r="G3648" s="282" t="s">
        <v>3872</v>
      </c>
      <c r="N3648" s="257">
        <v>-1650000</v>
      </c>
      <c r="R3648" t="s">
        <v>6042</v>
      </c>
    </row>
    <row r="3649" spans="1:23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23">
      <c r="A3650" s="263">
        <v>3649</v>
      </c>
      <c r="C3650" s="256">
        <v>46130</v>
      </c>
      <c r="D3650" s="282" t="s">
        <v>1415</v>
      </c>
      <c r="G3650" s="282" t="s">
        <v>4981</v>
      </c>
      <c r="N3650" s="257">
        <v>-400000</v>
      </c>
      <c r="R3650" t="s">
        <v>6042</v>
      </c>
    </row>
    <row r="3651" spans="1:23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  <c r="R3651" t="s">
        <v>6042</v>
      </c>
    </row>
    <row r="3652" spans="1:23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  <c r="R3652" t="s">
        <v>6042</v>
      </c>
    </row>
    <row r="3653" spans="1:23">
      <c r="A3653" s="263">
        <v>3652</v>
      </c>
      <c r="B3653" s="58">
        <v>90</v>
      </c>
      <c r="C3653" s="256">
        <v>46132</v>
      </c>
      <c r="D3653" s="282" t="s">
        <v>3873</v>
      </c>
      <c r="E3653" s="282" t="s">
        <v>3805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23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3805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23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3805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23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3805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4987</v>
      </c>
      <c r="P3656" s="282" t="s">
        <v>4988</v>
      </c>
    </row>
    <row r="3657" spans="1:23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3805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23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3805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23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3805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  <c r="T3659">
        <v>248000</v>
      </c>
      <c r="V3659">
        <f>(100600+97400+50000)-V3662</f>
        <v>163650</v>
      </c>
      <c r="W3659">
        <f>V3659-84600</f>
        <v>79050</v>
      </c>
    </row>
    <row r="3660" spans="1:23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  <c r="R3660" t="s">
        <v>6043</v>
      </c>
      <c r="T3660">
        <f>371350-287000</f>
        <v>84350</v>
      </c>
      <c r="V3660">
        <v>371350</v>
      </c>
    </row>
    <row r="3661" spans="1:23">
      <c r="A3661" s="263">
        <v>3660</v>
      </c>
      <c r="C3661" s="256">
        <v>46132</v>
      </c>
      <c r="D3661" s="282" t="s">
        <v>1966</v>
      </c>
      <c r="G3661" s="282" t="s">
        <v>3956</v>
      </c>
      <c r="N3661" s="257">
        <v>-1600000</v>
      </c>
      <c r="R3661" t="s">
        <v>6042</v>
      </c>
      <c r="V3661">
        <v>287000</v>
      </c>
    </row>
    <row r="3662" spans="1:23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  <c r="R3662" t="s">
        <v>6042</v>
      </c>
      <c r="V3662">
        <f>V3660-V3661</f>
        <v>84350</v>
      </c>
    </row>
    <row r="3663" spans="1:23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  <c r="R3663" t="s">
        <v>6042</v>
      </c>
    </row>
    <row r="3664" spans="1:23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  <c r="R3664" t="s">
        <v>6042</v>
      </c>
      <c r="T3664">
        <f>371000-287000</f>
        <v>84000</v>
      </c>
    </row>
    <row r="3665" spans="1:18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  <c r="R3665" t="s">
        <v>6042</v>
      </c>
    </row>
    <row r="3666" spans="1:18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  <c r="R3666" t="s">
        <v>6042</v>
      </c>
    </row>
    <row r="3667" spans="1:18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  <c r="R3667" t="s">
        <v>6042</v>
      </c>
    </row>
    <row r="3668" spans="1:18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  <c r="R3668" t="s">
        <v>6042</v>
      </c>
    </row>
    <row r="3669" spans="1:18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3805</v>
      </c>
      <c r="F3669" s="284" t="s">
        <v>4994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4995</v>
      </c>
    </row>
    <row r="3670" spans="1:18">
      <c r="A3670" s="263">
        <v>3669</v>
      </c>
      <c r="B3670" s="58">
        <v>13</v>
      </c>
      <c r="C3670" s="256">
        <v>46133</v>
      </c>
      <c r="D3670" s="282" t="s">
        <v>3110</v>
      </c>
      <c r="F3670" s="284" t="s">
        <v>4192</v>
      </c>
      <c r="G3670" s="282" t="s">
        <v>1196</v>
      </c>
      <c r="H3670" s="261" t="s">
        <v>2110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5016</v>
      </c>
      <c r="P3670" s="282" t="s">
        <v>5017</v>
      </c>
    </row>
    <row r="3671" spans="1:18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  <c r="R3671" t="s">
        <v>6042</v>
      </c>
    </row>
    <row r="3672" spans="1:18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  <c r="R3672" t="s">
        <v>6042</v>
      </c>
    </row>
    <row r="3673" spans="1:18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  <c r="R3673" t="s">
        <v>6042</v>
      </c>
    </row>
    <row r="3674" spans="1:18">
      <c r="A3674" s="263">
        <v>3673</v>
      </c>
      <c r="C3674" s="256">
        <v>46134</v>
      </c>
      <c r="D3674" s="282" t="s">
        <v>1349</v>
      </c>
      <c r="G3674" s="282" t="s">
        <v>3951</v>
      </c>
      <c r="N3674" s="257">
        <v>-340000</v>
      </c>
      <c r="R3674" t="s">
        <v>6042</v>
      </c>
    </row>
    <row r="3675" spans="1:18">
      <c r="A3675" s="263">
        <v>3674</v>
      </c>
      <c r="B3675" s="58">
        <v>15</v>
      </c>
      <c r="C3675" s="256">
        <v>46134</v>
      </c>
      <c r="D3675" s="282" t="s">
        <v>4740</v>
      </c>
      <c r="E3675" s="282" t="s">
        <v>3805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4998</v>
      </c>
      <c r="Q3675" s="282" t="s">
        <v>4194</v>
      </c>
    </row>
    <row r="3676" spans="1:18">
      <c r="A3676" s="263">
        <v>3675</v>
      </c>
      <c r="B3676" s="58">
        <v>104</v>
      </c>
      <c r="C3676" s="256">
        <v>46134</v>
      </c>
      <c r="D3676" s="282" t="s">
        <v>4740</v>
      </c>
      <c r="E3676" s="282" t="s">
        <v>3805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4998</v>
      </c>
    </row>
    <row r="3677" spans="1:18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3805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8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3805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8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3805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8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3805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8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3805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8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3805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8">
      <c r="A3683" s="263">
        <v>3682</v>
      </c>
      <c r="B3683" s="58">
        <v>104</v>
      </c>
      <c r="C3683" s="256">
        <v>46134</v>
      </c>
      <c r="D3683" s="282" t="s">
        <v>1261</v>
      </c>
      <c r="G3683" s="282" t="s">
        <v>2280</v>
      </c>
      <c r="H3683" s="261" t="s">
        <v>2653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8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3805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8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  <c r="R3685" t="s">
        <v>6044</v>
      </c>
    </row>
    <row r="3686" spans="1:18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  <c r="R3686" t="s">
        <v>6044</v>
      </c>
    </row>
    <row r="3687" spans="1:18">
      <c r="A3687" s="263">
        <v>3686</v>
      </c>
      <c r="C3687" s="256">
        <v>46134</v>
      </c>
      <c r="D3687" s="282" t="s">
        <v>4740</v>
      </c>
      <c r="G3687" s="282" t="s">
        <v>5006</v>
      </c>
      <c r="N3687" s="257">
        <v>-1550000</v>
      </c>
      <c r="R3687" t="s">
        <v>6044</v>
      </c>
    </row>
    <row r="3688" spans="1:18">
      <c r="A3688" s="263">
        <v>3687</v>
      </c>
      <c r="C3688" s="256">
        <v>46134</v>
      </c>
      <c r="D3688" s="282" t="s">
        <v>4761</v>
      </c>
      <c r="G3688" s="282" t="s">
        <v>4548</v>
      </c>
      <c r="N3688" s="257">
        <v>-1760000</v>
      </c>
      <c r="R3688" t="s">
        <v>6044</v>
      </c>
    </row>
    <row r="3689" spans="1:18">
      <c r="A3689" s="263">
        <v>3688</v>
      </c>
      <c r="C3689" s="256">
        <v>46134</v>
      </c>
      <c r="D3689" s="282" t="s">
        <v>4761</v>
      </c>
      <c r="G3689" s="282" t="s">
        <v>4761</v>
      </c>
      <c r="N3689" s="257">
        <v>-1000000</v>
      </c>
      <c r="R3689" t="s">
        <v>6044</v>
      </c>
    </row>
    <row r="3690" spans="1:18">
      <c r="A3690" s="263">
        <v>3689</v>
      </c>
      <c r="C3690" s="256">
        <v>46134</v>
      </c>
      <c r="D3690" s="282" t="s">
        <v>5008</v>
      </c>
      <c r="G3690" s="282" t="s">
        <v>5008</v>
      </c>
      <c r="N3690" s="257">
        <v>-150000</v>
      </c>
      <c r="R3690" t="s">
        <v>6044</v>
      </c>
    </row>
    <row r="3691" spans="1:18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3805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4666</v>
      </c>
    </row>
    <row r="3692" spans="1:18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3805</v>
      </c>
      <c r="G3692" s="282" t="s">
        <v>3892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8">
      <c r="A3693" s="263">
        <v>3692</v>
      </c>
      <c r="B3693" s="58">
        <v>104</v>
      </c>
      <c r="C3693" s="256">
        <v>46135</v>
      </c>
      <c r="D3693" s="282" t="s">
        <v>3880</v>
      </c>
      <c r="E3693" s="282" t="s">
        <v>3805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8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3805</v>
      </c>
      <c r="G3694" s="282" t="s">
        <v>4452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8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3805</v>
      </c>
      <c r="G3695" s="282" t="s">
        <v>5011</v>
      </c>
      <c r="H3695" s="261" t="s">
        <v>5012</v>
      </c>
      <c r="I3695" s="257">
        <v>30000</v>
      </c>
      <c r="J3695" s="261">
        <v>1</v>
      </c>
      <c r="M3695" s="257">
        <v>30000</v>
      </c>
    </row>
    <row r="3696" spans="1:18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3805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8">
      <c r="A3697" s="263">
        <v>3696</v>
      </c>
      <c r="B3697" s="58">
        <v>77</v>
      </c>
      <c r="C3697" s="256">
        <v>46135</v>
      </c>
      <c r="D3697" s="282" t="s">
        <v>3854</v>
      </c>
      <c r="E3697" s="282" t="s">
        <v>3805</v>
      </c>
      <c r="F3697" s="284" t="s">
        <v>4652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5015</v>
      </c>
    </row>
    <row r="3698" spans="1:18">
      <c r="A3698" s="263">
        <v>3697</v>
      </c>
      <c r="C3698" s="256">
        <v>46135</v>
      </c>
      <c r="D3698" s="282" t="s">
        <v>3854</v>
      </c>
      <c r="G3698" s="282" t="s">
        <v>3854</v>
      </c>
      <c r="N3698" s="257">
        <v>-1000000</v>
      </c>
      <c r="R3698" t="s">
        <v>6044</v>
      </c>
    </row>
    <row r="3699" spans="1:18">
      <c r="A3699" s="263">
        <v>3698</v>
      </c>
      <c r="C3699" s="256">
        <v>46135</v>
      </c>
      <c r="D3699" s="282" t="s">
        <v>3109</v>
      </c>
      <c r="G3699" s="282" t="s">
        <v>5018</v>
      </c>
      <c r="N3699" s="257">
        <v>-1320000</v>
      </c>
      <c r="R3699" t="s">
        <v>6044</v>
      </c>
    </row>
    <row r="3700" spans="1:18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  <c r="R3700" t="s">
        <v>6044</v>
      </c>
    </row>
    <row r="3701" spans="1:18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5019</v>
      </c>
      <c r="P3701" s="282" t="s">
        <v>5020</v>
      </c>
    </row>
    <row r="3702" spans="1:18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3805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5022</v>
      </c>
    </row>
    <row r="3703" spans="1:18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3805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4889</v>
      </c>
    </row>
    <row r="3704" spans="1:18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3805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8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3793</v>
      </c>
      <c r="G3705" s="282" t="s">
        <v>5026</v>
      </c>
      <c r="H3705" s="261">
        <v>6058008065</v>
      </c>
      <c r="J3705" s="261">
        <v>1</v>
      </c>
    </row>
    <row r="3706" spans="1:18">
      <c r="A3706" s="263">
        <v>3705</v>
      </c>
      <c r="B3706" s="58">
        <v>194</v>
      </c>
      <c r="C3706" s="256">
        <v>46136</v>
      </c>
      <c r="D3706" s="282" t="s">
        <v>5028</v>
      </c>
      <c r="E3706" s="282" t="s">
        <v>3805</v>
      </c>
      <c r="G3706" s="282" t="s">
        <v>4895</v>
      </c>
      <c r="I3706" s="257">
        <v>400000</v>
      </c>
      <c r="J3706" s="261">
        <v>1</v>
      </c>
      <c r="M3706" s="257">
        <v>400000</v>
      </c>
    </row>
    <row r="3707" spans="1:18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3805</v>
      </c>
      <c r="F3707" s="284" t="s">
        <v>4652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5032</v>
      </c>
      <c r="P3707" s="282" t="s">
        <v>5033</v>
      </c>
    </row>
    <row r="3708" spans="1:18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5035</v>
      </c>
      <c r="P3708" s="282" t="s">
        <v>5036</v>
      </c>
    </row>
    <row r="3709" spans="1:18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3805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5038</v>
      </c>
      <c r="P3709" s="282" t="s">
        <v>5039</v>
      </c>
    </row>
    <row r="3710" spans="1:18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3805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5041</v>
      </c>
      <c r="P3710" s="282" t="s">
        <v>4493</v>
      </c>
    </row>
    <row r="3711" spans="1:18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3805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5041</v>
      </c>
      <c r="P3711" s="257" t="s">
        <v>4493</v>
      </c>
    </row>
    <row r="3712" spans="1:18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3805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3805</v>
      </c>
      <c r="F3713" s="284" t="s">
        <v>5043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  <c r="R3715" t="s">
        <v>6044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3805</v>
      </c>
      <c r="F3716" s="284" t="s">
        <v>4652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5049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3805</v>
      </c>
      <c r="G3717" s="282" t="s">
        <v>4728</v>
      </c>
      <c r="H3717" s="261" t="s">
        <v>4729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3805</v>
      </c>
      <c r="G3718" s="282" t="s">
        <v>5059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3805</v>
      </c>
      <c r="F3719" s="284" t="s">
        <v>5061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5062</v>
      </c>
      <c r="P3719" s="282" t="s">
        <v>5063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3805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5062</v>
      </c>
      <c r="P3720" s="257" t="s">
        <v>5063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3805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5065</v>
      </c>
      <c r="P3721" s="282" t="s">
        <v>5066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3805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  <c r="R3723" t="s">
        <v>6044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  <c r="R3724" t="s">
        <v>6044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  <c r="R3725" t="s">
        <v>6044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  <c r="R3726" t="s">
        <v>6044</v>
      </c>
    </row>
    <row r="3727" spans="1:24">
      <c r="A3727" s="263">
        <v>3726</v>
      </c>
      <c r="C3727" s="256">
        <v>46139</v>
      </c>
      <c r="D3727" s="282" t="s">
        <v>5028</v>
      </c>
      <c r="G3727" s="282" t="s">
        <v>5028</v>
      </c>
      <c r="N3727" s="257">
        <v>-400000</v>
      </c>
      <c r="R3727" t="s">
        <v>6044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  <c r="R3728" t="s">
        <v>6044</v>
      </c>
    </row>
    <row r="3729" spans="1:18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3805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5069</v>
      </c>
    </row>
    <row r="3730" spans="1:18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3805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5069</v>
      </c>
    </row>
    <row r="3731" spans="1:18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3793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5069</v>
      </c>
    </row>
    <row r="3732" spans="1:18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3805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5080</v>
      </c>
    </row>
    <row r="3733" spans="1:18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3805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5082</v>
      </c>
    </row>
    <row r="3734" spans="1:18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3805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5082</v>
      </c>
    </row>
    <row r="3735" spans="1:18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3805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5082</v>
      </c>
    </row>
    <row r="3736" spans="1:18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3805</v>
      </c>
      <c r="G3736" s="282" t="s">
        <v>5084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5085</v>
      </c>
    </row>
    <row r="3737" spans="1:18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3805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5085</v>
      </c>
    </row>
    <row r="3738" spans="1:18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3805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8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3805</v>
      </c>
      <c r="G3739" s="282" t="s">
        <v>5088</v>
      </c>
      <c r="I3739" s="257">
        <v>1600000</v>
      </c>
      <c r="J3739" s="261">
        <v>1</v>
      </c>
      <c r="M3739" s="257">
        <v>1600000</v>
      </c>
      <c r="O3739" s="257" t="s">
        <v>5090</v>
      </c>
    </row>
    <row r="3740" spans="1:18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3805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5090</v>
      </c>
    </row>
    <row r="3741" spans="1:18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3805</v>
      </c>
      <c r="G3741" s="282" t="s">
        <v>5089</v>
      </c>
      <c r="I3741" s="257">
        <v>100000</v>
      </c>
      <c r="J3741" s="261">
        <v>1</v>
      </c>
      <c r="M3741" s="257">
        <v>100000</v>
      </c>
      <c r="O3741" s="257" t="s">
        <v>5090</v>
      </c>
    </row>
    <row r="3742" spans="1:18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3805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5090</v>
      </c>
      <c r="Q3742" s="282" t="s">
        <v>5092</v>
      </c>
    </row>
    <row r="3743" spans="1:18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  <c r="R3743" t="s">
        <v>6044</v>
      </c>
    </row>
    <row r="3744" spans="1:18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  <c r="R3744" t="s">
        <v>6044</v>
      </c>
    </row>
    <row r="3745" spans="1:18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  <c r="R3745" t="s">
        <v>6044</v>
      </c>
    </row>
    <row r="3746" spans="1:18">
      <c r="A3746" s="263">
        <v>3745</v>
      </c>
      <c r="C3746" s="256">
        <v>46140</v>
      </c>
      <c r="D3746" s="282" t="s">
        <v>3880</v>
      </c>
      <c r="G3746" s="282" t="s">
        <v>3880</v>
      </c>
      <c r="N3746" s="257">
        <v>-385000</v>
      </c>
      <c r="R3746" t="s">
        <v>6044</v>
      </c>
    </row>
    <row r="3747" spans="1:18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  <c r="R3747" t="s">
        <v>6044</v>
      </c>
    </row>
    <row r="3748" spans="1:18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  <c r="R3748" t="s">
        <v>6044</v>
      </c>
    </row>
    <row r="3749" spans="1:18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3805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8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3805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8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3805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8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3805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8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3805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4889</v>
      </c>
    </row>
    <row r="3754" spans="1:18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3805</v>
      </c>
      <c r="G3754" s="282" t="s">
        <v>5098</v>
      </c>
      <c r="I3754" s="257">
        <v>850000</v>
      </c>
      <c r="J3754" s="261">
        <v>1</v>
      </c>
      <c r="M3754" s="257">
        <v>850000</v>
      </c>
    </row>
    <row r="3755" spans="1:18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3805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8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3793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8">
      <c r="A3757" s="263">
        <v>3756</v>
      </c>
      <c r="B3757" s="58">
        <v>205</v>
      </c>
      <c r="C3757" s="256">
        <v>46141</v>
      </c>
      <c r="D3757" s="282" t="s">
        <v>4799</v>
      </c>
      <c r="F3757" s="284" t="s">
        <v>5228</v>
      </c>
      <c r="G3757" s="282" t="s">
        <v>3405</v>
      </c>
      <c r="H3757" s="261" t="s">
        <v>3406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8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3805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8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3805</v>
      </c>
      <c r="G3759" s="282" t="s">
        <v>4954</v>
      </c>
      <c r="H3759" s="261" t="s">
        <v>4955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8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3805</v>
      </c>
      <c r="F3760" s="284" t="s">
        <v>4862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5105</v>
      </c>
    </row>
    <row r="3761" spans="1:18">
      <c r="A3761" s="263">
        <v>3760</v>
      </c>
      <c r="C3761" s="256">
        <v>46141</v>
      </c>
      <c r="D3761" s="282" t="s">
        <v>5107</v>
      </c>
      <c r="E3761" s="282" t="s">
        <v>3796</v>
      </c>
      <c r="G3761" s="282" t="s">
        <v>5108</v>
      </c>
      <c r="H3761" s="261" t="s">
        <v>5109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5113</v>
      </c>
    </row>
    <row r="3762" spans="1:18">
      <c r="A3762" s="263">
        <v>3761</v>
      </c>
      <c r="C3762" s="256">
        <v>46141</v>
      </c>
      <c r="D3762" s="282" t="s">
        <v>5107</v>
      </c>
      <c r="E3762" s="282" t="s">
        <v>3796</v>
      </c>
      <c r="G3762" s="282" t="s">
        <v>5110</v>
      </c>
      <c r="H3762" s="261" t="s">
        <v>5111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5112</v>
      </c>
    </row>
    <row r="3763" spans="1:18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  <c r="R3763" t="s">
        <v>6044</v>
      </c>
    </row>
    <row r="3764" spans="1:18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  <c r="R3764" t="s">
        <v>6045</v>
      </c>
    </row>
    <row r="3765" spans="1:18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  <c r="R3765" t="s">
        <v>6044</v>
      </c>
    </row>
    <row r="3766" spans="1:18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  <c r="R3766" t="s">
        <v>6044</v>
      </c>
    </row>
    <row r="3767" spans="1:18">
      <c r="A3767" s="263">
        <v>3766</v>
      </c>
      <c r="C3767" s="256">
        <v>46141</v>
      </c>
      <c r="D3767" s="282" t="s">
        <v>1680</v>
      </c>
      <c r="G3767" s="282" t="s">
        <v>5114</v>
      </c>
      <c r="N3767" s="257">
        <v>-1600000</v>
      </c>
      <c r="R3767" t="s">
        <v>6044</v>
      </c>
    </row>
    <row r="3768" spans="1:18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5116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8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  <c r="R3769" t="s">
        <v>6044</v>
      </c>
    </row>
    <row r="3770" spans="1:18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  <c r="R3770" t="s">
        <v>6044</v>
      </c>
    </row>
    <row r="3771" spans="1:18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3805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5120</v>
      </c>
      <c r="Q3771" s="282" t="s">
        <v>5123</v>
      </c>
    </row>
    <row r="3772" spans="1:18">
      <c r="A3772" s="263">
        <v>3771</v>
      </c>
      <c r="B3772" s="58">
        <v>92</v>
      </c>
      <c r="C3772" s="256">
        <v>46142</v>
      </c>
      <c r="D3772" s="282" t="s">
        <v>1272</v>
      </c>
      <c r="G3772" s="282" t="s">
        <v>2620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8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3805</v>
      </c>
      <c r="F3773" s="284" t="s">
        <v>5125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5126</v>
      </c>
      <c r="P3773" s="282" t="s">
        <v>5127</v>
      </c>
    </row>
    <row r="3774" spans="1:18">
      <c r="A3774" s="263">
        <v>3773</v>
      </c>
      <c r="B3774" s="58">
        <v>90</v>
      </c>
      <c r="C3774" s="256">
        <v>46142</v>
      </c>
      <c r="D3774" s="282" t="s">
        <v>3873</v>
      </c>
      <c r="E3774" s="282" t="s">
        <v>3805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8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3805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8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  <c r="R3776" t="s">
        <v>6044</v>
      </c>
    </row>
    <row r="3777" spans="1:18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  <c r="R3777" t="s">
        <v>6044</v>
      </c>
    </row>
    <row r="3778" spans="1:18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  <c r="R3778" t="s">
        <v>6044</v>
      </c>
    </row>
    <row r="3779" spans="1:18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  <c r="R3779" t="s">
        <v>6044</v>
      </c>
    </row>
    <row r="3780" spans="1:18">
      <c r="A3780" s="263">
        <v>3779</v>
      </c>
      <c r="C3780" s="256">
        <v>46142</v>
      </c>
      <c r="D3780" s="282" t="s">
        <v>2673</v>
      </c>
      <c r="G3780" s="282" t="s">
        <v>5134</v>
      </c>
      <c r="N3780" s="257">
        <v>-1600000</v>
      </c>
      <c r="R3780" t="s">
        <v>6044</v>
      </c>
    </row>
    <row r="3781" spans="1:18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  <c r="R3781" t="s">
        <v>6044</v>
      </c>
    </row>
    <row r="3782" spans="1:18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  <c r="R3782" t="s">
        <v>6044</v>
      </c>
    </row>
    <row r="3783" spans="1:18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3805</v>
      </c>
      <c r="F3783" s="284" t="s">
        <v>4652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8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3805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8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3805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8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3805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8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3805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8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3805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4889</v>
      </c>
    </row>
    <row r="3789" spans="1:18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  <c r="R3789" t="s">
        <v>6044</v>
      </c>
    </row>
    <row r="3790" spans="1:18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4652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8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3805</v>
      </c>
      <c r="F3791" s="284">
        <v>2112625529765</v>
      </c>
      <c r="G3791" s="282" t="s">
        <v>4452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8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3805</v>
      </c>
      <c r="F3792" s="284" t="s">
        <v>5220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8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3805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4261</v>
      </c>
    </row>
    <row r="3794" spans="1:18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3805</v>
      </c>
      <c r="G3794" s="282" t="s">
        <v>4954</v>
      </c>
      <c r="H3794" s="261" t="s">
        <v>4955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8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3805</v>
      </c>
      <c r="F3795" s="284" t="s">
        <v>5225</v>
      </c>
      <c r="G3795" s="282" t="s">
        <v>5223</v>
      </c>
      <c r="H3795" s="261" t="s">
        <v>5224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8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8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8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8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  <c r="R3799" t="s">
        <v>6046</v>
      </c>
    </row>
    <row r="3800" spans="1:18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8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8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8">
      <c r="A3803" s="263">
        <v>3802</v>
      </c>
      <c r="C3803" s="256">
        <v>46146</v>
      </c>
      <c r="D3803" s="282" t="s">
        <v>3873</v>
      </c>
      <c r="G3803" s="282" t="s">
        <v>4564</v>
      </c>
      <c r="N3803" s="257">
        <v>-150000</v>
      </c>
    </row>
    <row r="3804" spans="1:18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3805</v>
      </c>
      <c r="G3804" s="282" t="s">
        <v>4845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4847</v>
      </c>
    </row>
    <row r="3805" spans="1:18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3805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5230</v>
      </c>
    </row>
    <row r="3806" spans="1:18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3805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5230</v>
      </c>
    </row>
    <row r="3807" spans="1:18">
      <c r="A3807" s="263">
        <v>3806</v>
      </c>
      <c r="B3807" s="58">
        <v>90</v>
      </c>
      <c r="C3807" s="256">
        <v>46148</v>
      </c>
      <c r="D3807" s="282" t="s">
        <v>5232</v>
      </c>
      <c r="E3807" s="282" t="s">
        <v>3805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8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5236</v>
      </c>
      <c r="P3808" s="282" t="s">
        <v>5237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3805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5239</v>
      </c>
      <c r="P3809" s="282" t="s">
        <v>5240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3793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3805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5243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3805</v>
      </c>
      <c r="G3812" s="282" t="s">
        <v>5245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5232</v>
      </c>
      <c r="G3816" s="282" t="s">
        <v>5232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5247</v>
      </c>
      <c r="E3818" s="282" t="s">
        <v>3805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3805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3805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3805</v>
      </c>
      <c r="F3821" s="284">
        <v>24347588725</v>
      </c>
      <c r="G3821" s="282" t="s">
        <v>4255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3805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66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5257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3805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3805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3805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1317</v>
      </c>
      <c r="G3829" s="282" t="s">
        <v>2280</v>
      </c>
      <c r="H3829" s="261" t="s">
        <v>2653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4535</v>
      </c>
      <c r="E3830" s="282" t="s">
        <v>3805</v>
      </c>
      <c r="F3830" s="284" t="s">
        <v>5261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4535</v>
      </c>
      <c r="E3831" s="282" t="s">
        <v>3805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4261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5254</v>
      </c>
      <c r="E3832" s="282" t="s">
        <v>3805</v>
      </c>
      <c r="G3832" s="282" t="s">
        <v>5263</v>
      </c>
      <c r="I3832" s="257">
        <v>250000</v>
      </c>
      <c r="J3832" s="261">
        <v>1</v>
      </c>
      <c r="M3832" s="257">
        <v>250000</v>
      </c>
      <c r="Q3832" s="282" t="s">
        <v>5264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5247</v>
      </c>
      <c r="E3833" s="282" t="s">
        <v>3805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5266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5268</v>
      </c>
      <c r="E3834" s="282" t="s">
        <v>3805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5272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5268</v>
      </c>
      <c r="E3835" s="282" t="s">
        <v>3805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5272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3805</v>
      </c>
      <c r="F3836" s="284" t="s">
        <v>5274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5275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3805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5275</v>
      </c>
      <c r="P3837" s="282" t="s">
        <v>4261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3805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3805</v>
      </c>
      <c r="G3839" s="282" t="s">
        <v>5245</v>
      </c>
      <c r="I3839" s="257">
        <v>200000</v>
      </c>
      <c r="J3839" s="261">
        <v>1</v>
      </c>
      <c r="M3839" s="257">
        <v>200000</v>
      </c>
      <c r="O3839" s="257" t="s">
        <v>5278</v>
      </c>
    </row>
    <row r="3840" spans="1:17">
      <c r="A3840" s="263">
        <v>3839</v>
      </c>
      <c r="C3840" s="256">
        <v>46150</v>
      </c>
      <c r="D3840" s="282" t="s">
        <v>5268</v>
      </c>
      <c r="G3840" s="282" t="s">
        <v>5268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5254</v>
      </c>
      <c r="G3841" s="282" t="s">
        <v>5254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4535</v>
      </c>
      <c r="G3842" s="282" t="s">
        <v>4535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5247</v>
      </c>
      <c r="G3843" s="282" t="s">
        <v>5247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3805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3805</v>
      </c>
      <c r="F3845" s="284" t="s">
        <v>4652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3805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3805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3805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3805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3805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4889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5281</v>
      </c>
      <c r="E3851" s="282" t="s">
        <v>3805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5287</v>
      </c>
    </row>
    <row r="3852" spans="1:17">
      <c r="A3852" s="263">
        <v>3851</v>
      </c>
      <c r="C3852" s="256">
        <v>46151</v>
      </c>
      <c r="D3852" s="282" t="s">
        <v>5281</v>
      </c>
      <c r="G3852" s="282" t="s">
        <v>5281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3805</v>
      </c>
      <c r="F3854" s="284" t="s">
        <v>4652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5289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3805</v>
      </c>
      <c r="F3855" s="284" t="s">
        <v>4652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5033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3805</v>
      </c>
      <c r="G3856" s="282" t="s">
        <v>4101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3805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5293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3805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5293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3805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5293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3805</v>
      </c>
      <c r="F3860" s="284" t="s">
        <v>5295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5296</v>
      </c>
      <c r="P3860" s="282" t="s">
        <v>5297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3805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5296</v>
      </c>
      <c r="P3861" s="257" t="s">
        <v>5297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3805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5299</v>
      </c>
      <c r="P3862" s="282" t="s">
        <v>5300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3805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5299</v>
      </c>
      <c r="P3863" s="257" t="s">
        <v>5300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3805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5302</v>
      </c>
      <c r="P3870" s="282" t="s">
        <v>5303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3805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5302</v>
      </c>
      <c r="P3871" s="257" t="s">
        <v>5303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3805</v>
      </c>
      <c r="F3872" s="284" t="s">
        <v>5305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5306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4585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5247</v>
      </c>
      <c r="G3874" s="282" t="s">
        <v>5247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3805</v>
      </c>
      <c r="G3875" s="282" t="s">
        <v>4646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3805</v>
      </c>
      <c r="G3876" s="282" t="s">
        <v>1128</v>
      </c>
      <c r="H3876" s="261" t="s">
        <v>5309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3805</v>
      </c>
      <c r="G3877" s="282" t="s">
        <v>4101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5247</v>
      </c>
      <c r="E3878" s="282" t="s">
        <v>3805</v>
      </c>
      <c r="F3878" s="284" t="s">
        <v>5312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5313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5247</v>
      </c>
      <c r="E3879" s="282" t="s">
        <v>3805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5313</v>
      </c>
      <c r="P3879" s="257"/>
      <c r="Q3879" s="282" t="s">
        <v>4261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3805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5315</v>
      </c>
      <c r="Q3880" s="282" t="s">
        <v>4214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3805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3805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4889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3805</v>
      </c>
      <c r="F3883" s="284" t="s">
        <v>4652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5319</v>
      </c>
      <c r="P3883" s="282" t="s">
        <v>5320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3805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5320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3805</v>
      </c>
      <c r="F3885" s="284" t="s">
        <v>5323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5324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3870</v>
      </c>
      <c r="E3886" s="282" t="s">
        <v>3805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5326</v>
      </c>
    </row>
    <row r="3887" spans="1:17">
      <c r="A3887" s="263">
        <v>3886</v>
      </c>
      <c r="C3887" s="256">
        <v>46154</v>
      </c>
      <c r="D3887" s="282" t="s">
        <v>5247</v>
      </c>
      <c r="G3887" s="282" t="s">
        <v>5247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5328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3805</v>
      </c>
      <c r="F3892" s="284">
        <v>20260130</v>
      </c>
      <c r="G3892" s="282" t="s">
        <v>3896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3805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3805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5332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3805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5332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5334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3805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5336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3805</v>
      </c>
      <c r="G3898" s="282" t="s">
        <v>3905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5339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1250</v>
      </c>
      <c r="G3902" s="282" t="s">
        <v>3351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5340</v>
      </c>
      <c r="P3903" s="282" t="s">
        <v>5341</v>
      </c>
    </row>
    <row r="3904" spans="1:16">
      <c r="A3904" s="263">
        <v>3903</v>
      </c>
      <c r="C3904" s="256">
        <v>46155</v>
      </c>
      <c r="D3904" s="282" t="s">
        <v>3870</v>
      </c>
      <c r="G3904" s="282" t="s">
        <v>3870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3805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5343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3805</v>
      </c>
      <c r="F3906" s="284" t="s">
        <v>4652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5344</v>
      </c>
      <c r="P3906" s="282" t="s">
        <v>5345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5268</v>
      </c>
      <c r="E3907" s="282" t="s">
        <v>3805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5348</v>
      </c>
      <c r="Q3907" s="282" t="s">
        <v>4214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5268</v>
      </c>
      <c r="E3908" s="282" t="s">
        <v>3805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5348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3880</v>
      </c>
      <c r="E3909" s="282" t="s">
        <v>3805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5350</v>
      </c>
      <c r="Q3909" s="282" t="s">
        <v>5351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3805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5353</v>
      </c>
      <c r="Q3910" s="282" t="s">
        <v>5354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3805</v>
      </c>
      <c r="G3912" s="282" t="s">
        <v>2234</v>
      </c>
      <c r="H3912" s="261" t="s">
        <v>5357</v>
      </c>
      <c r="I3912" s="257">
        <v>1600000</v>
      </c>
      <c r="J3912" s="261">
        <v>1</v>
      </c>
      <c r="M3912" s="257">
        <v>1600000</v>
      </c>
      <c r="O3912" s="257" t="s">
        <v>5358</v>
      </c>
      <c r="P3912" s="282" t="s">
        <v>5359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5361</v>
      </c>
      <c r="P3913" s="282" t="s">
        <v>5362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3805</v>
      </c>
      <c r="F3914" s="284" t="s">
        <v>4652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5361</v>
      </c>
      <c r="P3914" s="257" t="s">
        <v>5362</v>
      </c>
      <c r="Q3914" s="282" t="s">
        <v>5363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3805</v>
      </c>
      <c r="F3915" s="284" t="s">
        <v>4652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5365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3805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3805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3805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3805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4889</v>
      </c>
    </row>
    <row r="3920" spans="1:18">
      <c r="A3920" s="263">
        <v>3919</v>
      </c>
      <c r="C3920" s="256">
        <v>46156</v>
      </c>
      <c r="D3920" s="282" t="s">
        <v>3880</v>
      </c>
      <c r="G3920" s="282" t="s">
        <v>3880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5268</v>
      </c>
      <c r="G3921" s="282" t="s">
        <v>5268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3805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3805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3805</v>
      </c>
      <c r="F3925" s="284" t="s">
        <v>4652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5369</v>
      </c>
      <c r="P3925" s="282" t="s">
        <v>5345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3805</v>
      </c>
      <c r="G3926" s="282" t="s">
        <v>5371</v>
      </c>
      <c r="H3926" s="261" t="s">
        <v>5372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3805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3805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3805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3805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5376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3805</v>
      </c>
      <c r="F3931" s="284">
        <v>20260130</v>
      </c>
      <c r="G3931" s="282" t="s">
        <v>3896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3805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3805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5379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1132</v>
      </c>
      <c r="G3935" s="282" t="s">
        <v>5381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3805</v>
      </c>
      <c r="G3936" s="282" t="s">
        <v>4079</v>
      </c>
      <c r="H3936" s="261" t="s">
        <v>4080</v>
      </c>
      <c r="I3936" s="257">
        <v>1600000</v>
      </c>
      <c r="J3936" s="261">
        <v>1</v>
      </c>
      <c r="M3936" s="257">
        <v>1600000</v>
      </c>
      <c r="O3936" s="257" t="s">
        <v>5382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3805</v>
      </c>
      <c r="F3938" s="284" t="s">
        <v>4848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3805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4261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3805</v>
      </c>
      <c r="F3940" s="284" t="s">
        <v>5385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5386</v>
      </c>
      <c r="P3940" s="282" t="s">
        <v>5387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3805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3805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3805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3805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4889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3805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4261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3898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4585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5397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3805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5398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3805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5398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3805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3805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4889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3805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4613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3805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3805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3805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3805</v>
      </c>
      <c r="G3961" s="282" t="s">
        <v>3960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5404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1132</v>
      </c>
      <c r="G3962" s="282" t="s">
        <v>1682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3805</v>
      </c>
      <c r="F3963" s="284" t="s">
        <v>5408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5409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3871</v>
      </c>
      <c r="E3965" s="282" t="s">
        <v>3805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3805</v>
      </c>
      <c r="G3966" s="282" t="s">
        <v>4022</v>
      </c>
      <c r="H3966" s="261" t="s">
        <v>5412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3960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3805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5416</v>
      </c>
      <c r="P3970" s="282" t="s">
        <v>5417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3871</v>
      </c>
      <c r="G3975" s="282" t="s">
        <v>3871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3991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3805</v>
      </c>
      <c r="F3980" s="284">
        <v>54463710</v>
      </c>
      <c r="G3980" s="282" t="s">
        <v>4079</v>
      </c>
      <c r="H3980" s="261" t="s">
        <v>4080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5444</v>
      </c>
      <c r="P3980" s="282" t="s">
        <v>5445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5448</v>
      </c>
      <c r="P3981" s="282" t="s">
        <v>5449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5448</v>
      </c>
      <c r="P3982" s="257" t="s">
        <v>5449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2163</v>
      </c>
      <c r="F3983" s="284" t="s">
        <v>5487</v>
      </c>
      <c r="G3983" s="282" t="s">
        <v>1921</v>
      </c>
      <c r="H3983" s="261" t="s">
        <v>1610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2163</v>
      </c>
      <c r="F3984" s="284" t="s">
        <v>1713</v>
      </c>
      <c r="G3984" s="282" t="s">
        <v>2546</v>
      </c>
      <c r="H3984" s="261" t="s">
        <v>1713</v>
      </c>
      <c r="I3984" s="257">
        <v>100000</v>
      </c>
      <c r="J3984" s="261">
        <v>1</v>
      </c>
      <c r="M3984" s="257">
        <v>100000</v>
      </c>
      <c r="P3984" s="282" t="s">
        <v>5488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3805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3805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5455</v>
      </c>
      <c r="P3987" s="282" t="s">
        <v>5456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3805</v>
      </c>
      <c r="F3989" s="284" t="s">
        <v>5458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5459</v>
      </c>
      <c r="P3989" s="282" t="s">
        <v>5460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3805</v>
      </c>
      <c r="G3990" s="282" t="s">
        <v>5461</v>
      </c>
      <c r="I3990" s="257">
        <v>150000</v>
      </c>
      <c r="J3990" s="261">
        <v>1</v>
      </c>
      <c r="M3990" s="257">
        <v>150000</v>
      </c>
      <c r="O3990" s="257" t="s">
        <v>5459</v>
      </c>
      <c r="P3990" s="257" t="s">
        <v>5460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3805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5464</v>
      </c>
      <c r="P3992" s="282" t="s">
        <v>5465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3805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5464</v>
      </c>
      <c r="P3993" s="257" t="s">
        <v>5465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3805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5464</v>
      </c>
      <c r="P3994" s="257" t="s">
        <v>5465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3805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5464</v>
      </c>
      <c r="P3995" s="257" t="s">
        <v>5465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3805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3805</v>
      </c>
      <c r="G3997" s="282" t="s">
        <v>5467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3805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5469</v>
      </c>
      <c r="P3998" s="282" t="s">
        <v>5470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3880</v>
      </c>
      <c r="E3999" s="282" t="s">
        <v>3805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5472</v>
      </c>
      <c r="Q3999" s="282" t="s">
        <v>5473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4585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3805</v>
      </c>
      <c r="G4003" s="282" t="s">
        <v>4164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3805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3805</v>
      </c>
      <c r="F4005" s="284" t="s">
        <v>5479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5480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3805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5480</v>
      </c>
      <c r="P4006" s="282" t="s">
        <v>4261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3805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3805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3805</v>
      </c>
      <c r="G4009" s="282" t="s">
        <v>5475</v>
      </c>
      <c r="H4009" s="261" t="s">
        <v>5476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3805</v>
      </c>
      <c r="G4010" s="282" t="s">
        <v>4668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3805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2652</v>
      </c>
      <c r="F4012" s="284" t="s">
        <v>5527</v>
      </c>
      <c r="G4012" s="282" t="s">
        <v>2200</v>
      </c>
      <c r="H4012" s="261" t="s">
        <v>2199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2652</v>
      </c>
      <c r="F4013" s="284" t="s">
        <v>1713</v>
      </c>
      <c r="G4013" s="282" t="s">
        <v>2546</v>
      </c>
      <c r="H4013" s="261" t="s">
        <v>1713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5528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3805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3796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5491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3805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5493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3805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5493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3805</v>
      </c>
      <c r="G4025" s="282" t="s">
        <v>5245</v>
      </c>
      <c r="I4025" s="257">
        <v>150000</v>
      </c>
      <c r="J4025" s="261">
        <v>1</v>
      </c>
      <c r="M4025" s="257">
        <v>150000</v>
      </c>
      <c r="N4025" s="257" t="s">
        <v>5493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3805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5495</v>
      </c>
      <c r="Q4026" s="282" t="s">
        <v>5496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3793</v>
      </c>
      <c r="F4027" s="284" t="s">
        <v>5501</v>
      </c>
      <c r="G4027" s="282" t="s">
        <v>5498</v>
      </c>
      <c r="H4027" s="261">
        <v>6058008179</v>
      </c>
      <c r="J4027" s="261">
        <v>1</v>
      </c>
      <c r="O4027" s="257" t="s">
        <v>5502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3805</v>
      </c>
      <c r="F4028" s="284" t="s">
        <v>4520</v>
      </c>
      <c r="G4028" s="282" t="s">
        <v>1814</v>
      </c>
      <c r="H4028" s="261" t="s">
        <v>4061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3880</v>
      </c>
      <c r="E4029" s="282" t="s">
        <v>3805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3805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3805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3805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3805</v>
      </c>
      <c r="G4033" s="282" t="s">
        <v>5475</v>
      </c>
      <c r="H4033" s="261" t="s">
        <v>5476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3805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3805</v>
      </c>
      <c r="F4035" s="284" t="s">
        <v>4652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3805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3805</v>
      </c>
      <c r="F4037" s="284" t="s">
        <v>5510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3805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4261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3805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3805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3805</v>
      </c>
      <c r="G4041" s="282" t="s">
        <v>5245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3805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3805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5513</v>
      </c>
      <c r="Q4043" s="282" t="s">
        <v>5514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3805</v>
      </c>
      <c r="F4044" s="284" t="s">
        <v>4652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5516</v>
      </c>
    </row>
    <row r="4045" spans="1:17">
      <c r="A4045" s="263">
        <v>4044</v>
      </c>
      <c r="B4045" s="58">
        <v>90</v>
      </c>
      <c r="C4045" s="256">
        <v>46169</v>
      </c>
      <c r="D4045" s="282" t="s">
        <v>1132</v>
      </c>
      <c r="G4045" s="282" t="s">
        <v>1681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3805</v>
      </c>
      <c r="F4046" s="284" t="s">
        <v>5519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5520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3805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5520</v>
      </c>
      <c r="P4047" s="282" t="s">
        <v>4261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3805</v>
      </c>
      <c r="G4048" s="282" t="s">
        <v>5084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3805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4585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3805</v>
      </c>
      <c r="G4054" s="282" t="s">
        <v>5026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3805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3805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5529</v>
      </c>
      <c r="P4057" s="282" t="s">
        <v>5449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3805</v>
      </c>
      <c r="F4058" s="284" t="s">
        <v>5531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5532</v>
      </c>
      <c r="P4058" s="282" t="s">
        <v>5341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3805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5532</v>
      </c>
      <c r="P4059" s="257" t="s">
        <v>5341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3805</v>
      </c>
      <c r="F4060" s="284" t="s">
        <v>5534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5535</v>
      </c>
    </row>
    <row r="4061" spans="1:17">
      <c r="A4061" s="263">
        <v>4060</v>
      </c>
      <c r="B4061" s="58">
        <v>12</v>
      </c>
      <c r="C4061" s="256">
        <v>46170</v>
      </c>
      <c r="D4061" s="282" t="s">
        <v>1330</v>
      </c>
      <c r="F4061" s="284" t="s">
        <v>5556</v>
      </c>
      <c r="G4061" s="282" t="s">
        <v>1196</v>
      </c>
      <c r="H4061" s="261" t="s">
        <v>2110</v>
      </c>
      <c r="I4061" s="257">
        <v>1300000</v>
      </c>
      <c r="J4061" s="261">
        <v>1</v>
      </c>
      <c r="M4061" s="257">
        <v>1300000</v>
      </c>
      <c r="O4061" s="257" t="s">
        <v>5557</v>
      </c>
      <c r="P4061" s="282" t="s">
        <v>5558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3805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5416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3805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3805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8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3805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4889</v>
      </c>
    </row>
    <row r="4066" spans="1:18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3805</v>
      </c>
      <c r="F4066" s="284">
        <v>20260130</v>
      </c>
      <c r="G4066" s="282" t="s">
        <v>3896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8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3805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8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3805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8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3805</v>
      </c>
      <c r="F4069" s="284" t="s">
        <v>4652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8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3805</v>
      </c>
      <c r="F4070" s="284" t="s">
        <v>5546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5554</v>
      </c>
    </row>
    <row r="4071" spans="1:18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3805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5554</v>
      </c>
    </row>
    <row r="4072" spans="1:18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3805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5554</v>
      </c>
      <c r="P4072" s="282" t="s">
        <v>4261</v>
      </c>
    </row>
    <row r="4073" spans="1:18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8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3805</v>
      </c>
      <c r="F4074" s="284" t="s">
        <v>5551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5553</v>
      </c>
    </row>
    <row r="4075" spans="1:18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3805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5553</v>
      </c>
      <c r="P4075" s="282" t="s">
        <v>4261</v>
      </c>
    </row>
    <row r="4076" spans="1:18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  <c r="R4076" t="s">
        <v>6059</v>
      </c>
    </row>
    <row r="4077" spans="1:18">
      <c r="A4077" s="263">
        <v>4076</v>
      </c>
      <c r="C4077" s="256">
        <v>46171</v>
      </c>
      <c r="D4077" s="282" t="s">
        <v>3880</v>
      </c>
      <c r="G4077" s="282" t="s">
        <v>3880</v>
      </c>
      <c r="N4077" s="257">
        <v>-2255000</v>
      </c>
      <c r="R4077" t="s">
        <v>6059</v>
      </c>
    </row>
    <row r="4078" spans="1:18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  <c r="R4078" t="s">
        <v>6059</v>
      </c>
    </row>
    <row r="4079" spans="1:18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  <c r="R4079" t="s">
        <v>6059</v>
      </c>
    </row>
    <row r="4080" spans="1:18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  <c r="R4080" t="s">
        <v>6059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  <c r="R4081" t="s">
        <v>6059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5559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5560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3805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5562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3805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5562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3805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5562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3805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3805</v>
      </c>
      <c r="G4087" s="282" t="s">
        <v>1628</v>
      </c>
      <c r="H4087" s="261" t="s">
        <v>5565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  <c r="R4088" t="s">
        <v>6059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  <c r="R4089" t="s">
        <v>6059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3805</v>
      </c>
      <c r="F4090" s="284" t="s">
        <v>5567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5568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5570</v>
      </c>
      <c r="P4091" s="282" t="s">
        <v>5362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  <c r="R4092" t="s">
        <v>6059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5572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3805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5580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3805</v>
      </c>
      <c r="G4096" s="282" t="s">
        <v>5475</v>
      </c>
      <c r="H4096" s="261" t="s">
        <v>5476</v>
      </c>
      <c r="I4096" s="257">
        <v>100000</v>
      </c>
      <c r="J4096" s="261">
        <v>1</v>
      </c>
      <c r="M4096" s="257">
        <v>100000</v>
      </c>
      <c r="O4096" s="257" t="s">
        <v>5580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3805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3805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3805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4214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3805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3805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3805</v>
      </c>
      <c r="F4102" s="284" t="s">
        <v>4652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  <c r="R4103" t="s">
        <v>6059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  <c r="R4104" t="s">
        <v>6059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  <c r="R4105" t="s">
        <v>6059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5588</v>
      </c>
      <c r="N4106" s="257">
        <v>-700000</v>
      </c>
      <c r="R4106" t="s">
        <v>6059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  <c r="R4107" t="s">
        <v>6059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  <c r="R4108" t="s">
        <v>6059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  <c r="R4109" t="s">
        <v>6059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  <c r="R4110" t="s">
        <v>6059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  <c r="R4111" t="s">
        <v>6059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3805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5590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3805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5590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3805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5592</v>
      </c>
      <c r="Q4114" s="282" t="s">
        <v>5593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3805</v>
      </c>
      <c r="G4115" s="282" t="s">
        <v>4076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5595</v>
      </c>
      <c r="Q4115" s="282" t="s">
        <v>5596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3805</v>
      </c>
      <c r="G4116" s="282" t="s">
        <v>4777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5598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3805</v>
      </c>
      <c r="G4117" s="282" t="s">
        <v>5245</v>
      </c>
      <c r="I4117" s="257">
        <v>150000</v>
      </c>
      <c r="J4117" s="261">
        <v>1</v>
      </c>
      <c r="M4117" s="257">
        <v>150000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3805</v>
      </c>
      <c r="G4118" s="282" t="s">
        <v>4101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5601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3805</v>
      </c>
      <c r="F4119" s="284" t="s">
        <v>4652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5320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  <c r="R4122" t="s">
        <v>6059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  <c r="R4123" t="s">
        <v>6059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  <c r="R4124" t="s">
        <v>6059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5605</v>
      </c>
      <c r="Q4126" s="282" t="s">
        <v>5606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3805</v>
      </c>
      <c r="F4127" s="284" t="s">
        <v>4652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5608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5610</v>
      </c>
      <c r="N4128" s="257">
        <v>-1470000</v>
      </c>
      <c r="R4128" t="s">
        <v>6059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5611</v>
      </c>
      <c r="N4129" s="257">
        <v>-1150000</v>
      </c>
      <c r="R4129" t="s">
        <v>6059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  <c r="R4130" t="s">
        <v>6059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3792</v>
      </c>
      <c r="F4131" s="284" t="s">
        <v>5612</v>
      </c>
      <c r="G4131" s="282" t="s">
        <v>1978</v>
      </c>
      <c r="H4131" s="261" t="s">
        <v>1193</v>
      </c>
      <c r="J4131" s="261">
        <v>1</v>
      </c>
      <c r="O4131" s="257" t="s">
        <v>5580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3805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4666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3805</v>
      </c>
      <c r="G4135" s="282" t="s">
        <v>3892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3805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3805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5615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3805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3805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3805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3805</v>
      </c>
      <c r="F4141" s="284">
        <v>20260130</v>
      </c>
      <c r="G4141" s="282" t="s">
        <v>3896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4889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3805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4585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3805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5624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3805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5624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3805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3805</v>
      </c>
      <c r="G4151" s="282" t="s">
        <v>4759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2652</v>
      </c>
      <c r="G4152" s="282" t="s">
        <v>4017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5654</v>
      </c>
      <c r="Q4152" s="282" t="s">
        <v>5655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3805</v>
      </c>
      <c r="G4153" s="282" t="s">
        <v>5629</v>
      </c>
      <c r="I4153" s="257">
        <v>4000000</v>
      </c>
      <c r="J4153" s="261">
        <v>1</v>
      </c>
      <c r="M4153" s="257">
        <v>4000000</v>
      </c>
      <c r="Q4153" s="282" t="s">
        <v>5630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3805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5632</v>
      </c>
      <c r="P4154" s="282" t="s">
        <v>5633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3805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5621</v>
      </c>
      <c r="E4156" s="282" t="s">
        <v>3805</v>
      </c>
      <c r="G4156" s="282" t="s">
        <v>5245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5621</v>
      </c>
      <c r="E4157" s="282" t="s">
        <v>3805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3805</v>
      </c>
      <c r="F4158" s="284" t="s">
        <v>4652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3805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4889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5638</v>
      </c>
      <c r="N4161" s="257">
        <v>-300000</v>
      </c>
      <c r="R4161" t="s">
        <v>6059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5639</v>
      </c>
      <c r="N4162" s="257">
        <v>-2300000</v>
      </c>
      <c r="R4162" t="s">
        <v>6060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  <c r="R4163" t="s">
        <v>6059</v>
      </c>
    </row>
    <row r="4164" spans="1:18">
      <c r="A4164" s="263">
        <v>4163</v>
      </c>
      <c r="C4164" s="256">
        <v>46178</v>
      </c>
      <c r="D4164" s="282" t="s">
        <v>5621</v>
      </c>
      <c r="G4164" s="282" t="s">
        <v>5640</v>
      </c>
      <c r="N4164" s="257">
        <v>-500000</v>
      </c>
      <c r="R4164" t="s">
        <v>6059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  <c r="R4165" t="s">
        <v>6059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  <c r="R4166" t="s">
        <v>6059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3963</v>
      </c>
      <c r="N4167" s="257">
        <v>-1000000</v>
      </c>
      <c r="R4167" t="s">
        <v>6059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5641</v>
      </c>
      <c r="N4168" s="257">
        <v>-730000</v>
      </c>
      <c r="R4168" t="s">
        <v>6059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3805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4214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3805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8">
      <c r="A4173" s="263">
        <v>4172</v>
      </c>
      <c r="B4173" s="58">
        <v>77</v>
      </c>
      <c r="C4173" s="256">
        <v>46179</v>
      </c>
      <c r="D4173" s="282" t="s">
        <v>3866</v>
      </c>
      <c r="F4173" s="284" t="s">
        <v>4526</v>
      </c>
      <c r="G4173" s="282" t="s">
        <v>2591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  <c r="R4174" t="s">
        <v>6059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  <c r="R4175" t="s">
        <v>6059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2652</v>
      </c>
      <c r="G4176" s="282" t="s">
        <v>4017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5656</v>
      </c>
      <c r="Q4176" s="282" t="s">
        <v>5657</v>
      </c>
    </row>
    <row r="4177" spans="1:18">
      <c r="A4177" s="263">
        <v>4176</v>
      </c>
      <c r="B4177" s="58">
        <v>90</v>
      </c>
      <c r="C4177" s="256">
        <v>46181</v>
      </c>
      <c r="D4177" s="282" t="s">
        <v>3533</v>
      </c>
      <c r="G4177" s="282" t="s">
        <v>1681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3533</v>
      </c>
      <c r="G4178" s="282" t="s">
        <v>1682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2634</v>
      </c>
      <c r="F4179" s="284" t="s">
        <v>4138</v>
      </c>
      <c r="G4179" s="282" t="s">
        <v>2154</v>
      </c>
      <c r="H4179" s="261" t="s">
        <v>3923</v>
      </c>
      <c r="I4179" s="257">
        <v>1100000</v>
      </c>
      <c r="J4179" s="261">
        <v>1</v>
      </c>
      <c r="M4179" s="257">
        <v>1100000</v>
      </c>
      <c r="O4179" s="257" t="s">
        <v>5674</v>
      </c>
      <c r="P4179" s="282" t="s">
        <v>5675</v>
      </c>
      <c r="Q4179" s="282" t="s">
        <v>5676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3805</v>
      </c>
      <c r="F4180" s="284" t="s">
        <v>4652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3805</v>
      </c>
      <c r="G4181" s="282" t="s">
        <v>4035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3805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5651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3805</v>
      </c>
      <c r="F4183" s="284" t="s">
        <v>5646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  <c r="R4184" t="s">
        <v>6059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  <c r="R4185" t="s">
        <v>6059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  <c r="R4186" t="s">
        <v>6059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3805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  <c r="R4188" t="s">
        <v>6059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3805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3805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3805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2652</v>
      </c>
      <c r="F4192" s="284" t="s">
        <v>5758</v>
      </c>
      <c r="G4192" s="282" t="s">
        <v>2200</v>
      </c>
      <c r="H4192" s="261" t="s">
        <v>2199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5759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3805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5661</v>
      </c>
      <c r="P4193" s="282" t="s">
        <v>5663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3805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5661</v>
      </c>
      <c r="P4194" s="282" t="s">
        <v>5663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3805</v>
      </c>
      <c r="G4195" s="282" t="s">
        <v>4279</v>
      </c>
      <c r="H4195" s="261" t="s">
        <v>4514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5664</v>
      </c>
      <c r="P4195" s="282" t="s">
        <v>5665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3805</v>
      </c>
      <c r="G4196" s="282" t="s">
        <v>5667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3805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5670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3869</v>
      </c>
      <c r="G4202" s="282" t="s">
        <v>3869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1260</v>
      </c>
      <c r="G4204" s="282" t="s">
        <v>5673</v>
      </c>
      <c r="N4204" s="257">
        <v>-200000</v>
      </c>
    </row>
    <row r="4205" spans="1:17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263">
        <v>4205</v>
      </c>
      <c r="C4206" s="256">
        <v>46183</v>
      </c>
      <c r="D4206" s="282" t="s">
        <v>1010</v>
      </c>
      <c r="G4206" s="282" t="s">
        <v>5610</v>
      </c>
      <c r="N4206" s="257">
        <v>-1100000</v>
      </c>
    </row>
    <row r="4207" spans="1:17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3805</v>
      </c>
      <c r="F4207" s="284" t="s">
        <v>4862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5679</v>
      </c>
      <c r="Q4207" s="282" t="s">
        <v>5680</v>
      </c>
    </row>
    <row r="4208" spans="1:17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5682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3805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3110</v>
      </c>
      <c r="F4210" s="284" t="s">
        <v>4190</v>
      </c>
      <c r="G4210" s="282" t="s">
        <v>1196</v>
      </c>
      <c r="H4210" s="261" t="s">
        <v>2110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3805</v>
      </c>
      <c r="G4211" s="282" t="s">
        <v>5687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3805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5689</v>
      </c>
      <c r="P4212" s="282" t="s">
        <v>4493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3805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5689</v>
      </c>
      <c r="O4213" s="257" t="s">
        <v>4493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3805</v>
      </c>
      <c r="G4214" s="282" t="s">
        <v>1988</v>
      </c>
      <c r="H4214" s="261" t="s">
        <v>4520</v>
      </c>
      <c r="I4214" s="257">
        <v>1100000</v>
      </c>
      <c r="J4214" s="261">
        <v>1</v>
      </c>
      <c r="M4214" s="257">
        <v>1100000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3805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3805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3805</v>
      </c>
      <c r="F4221" s="284">
        <v>193</v>
      </c>
      <c r="G4221" s="282" t="s">
        <v>1814</v>
      </c>
      <c r="H4221" s="261" t="s">
        <v>4061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8">
      <c r="A4222" s="263">
        <v>4221</v>
      </c>
      <c r="B4222" s="58">
        <v>77</v>
      </c>
      <c r="C4222" s="256">
        <v>46184</v>
      </c>
      <c r="D4222" s="282" t="s">
        <v>3866</v>
      </c>
      <c r="F4222" s="284" t="s">
        <v>4526</v>
      </c>
      <c r="G4222" s="282" t="s">
        <v>2591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5696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3805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5697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  <c r="R4224" t="s">
        <v>6059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  <c r="R4225" t="s">
        <v>6059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  <c r="R4226" t="s">
        <v>6059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  <c r="R4227" t="s">
        <v>6059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  <c r="R4228" t="s">
        <v>6059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3805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5699</v>
      </c>
      <c r="Q4229" s="282" t="s">
        <v>5700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3805</v>
      </c>
      <c r="F4230" s="284" t="s">
        <v>5702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5703</v>
      </c>
      <c r="Q4230" s="282" t="s">
        <v>5704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3805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5703</v>
      </c>
      <c r="P4231" s="257"/>
      <c r="Q4231" s="282" t="s">
        <v>4261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3805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5706</v>
      </c>
      <c r="Q4232" s="282" t="s">
        <v>5708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  <c r="R4233" t="s">
        <v>6059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3805</v>
      </c>
      <c r="F4234" s="284" t="s">
        <v>4520</v>
      </c>
      <c r="G4234" s="282" t="s">
        <v>1814</v>
      </c>
      <c r="H4234" s="261" t="s">
        <v>4061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  <c r="R4235" t="s">
        <v>6059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  <c r="R4236" t="s">
        <v>6059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3805</v>
      </c>
      <c r="F4237" s="284" t="s">
        <v>5716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5717</v>
      </c>
      <c r="P4237" s="282" t="s">
        <v>5718</v>
      </c>
      <c r="Q4237" s="282" t="s">
        <v>5719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3805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5717</v>
      </c>
      <c r="O4238" s="257" t="s">
        <v>5718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3805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5721</v>
      </c>
      <c r="P4239" s="282" t="s">
        <v>5449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3954</v>
      </c>
      <c r="N4240" s="257">
        <v>-1200000</v>
      </c>
      <c r="R4240" t="s">
        <v>6059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3805</v>
      </c>
      <c r="F4241" s="284" t="s">
        <v>5723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5724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3805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5724</v>
      </c>
      <c r="P4242" s="282" t="s">
        <v>4261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3805</v>
      </c>
      <c r="F4243" s="284" t="s">
        <v>4652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3805</v>
      </c>
      <c r="G4244" s="282" t="s">
        <v>5084</v>
      </c>
      <c r="H4244" s="261" t="s">
        <v>5728</v>
      </c>
      <c r="I4244" s="257">
        <v>2100000</v>
      </c>
      <c r="J4244" s="261">
        <v>1</v>
      </c>
      <c r="M4244" s="257">
        <v>2100000</v>
      </c>
      <c r="P4244" s="282" t="s">
        <v>5726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5726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3805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5730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3805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5730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3805</v>
      </c>
      <c r="G4248" s="282" t="s">
        <v>2234</v>
      </c>
      <c r="H4248" s="261" t="s">
        <v>5732</v>
      </c>
      <c r="I4248" s="257">
        <v>1600000</v>
      </c>
      <c r="J4248" s="261">
        <v>1</v>
      </c>
      <c r="M4248" s="257">
        <v>1600000</v>
      </c>
      <c r="O4248" s="257" t="s">
        <v>5733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3805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  <c r="R4250" t="s">
        <v>6059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3871</v>
      </c>
      <c r="E4251" s="282" t="s">
        <v>3805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3805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5738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3805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5738</v>
      </c>
    </row>
    <row r="4254" spans="1:18">
      <c r="A4254" s="263">
        <v>4253</v>
      </c>
      <c r="B4254" s="58">
        <v>82</v>
      </c>
      <c r="C4254" s="256">
        <v>46189</v>
      </c>
      <c r="D4254" s="282" t="s">
        <v>1313</v>
      </c>
      <c r="G4254" s="282" t="s">
        <v>1397</v>
      </c>
      <c r="H4254" s="261" t="s">
        <v>3065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5888</v>
      </c>
      <c r="Q4254" s="282" t="s">
        <v>5889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2652</v>
      </c>
      <c r="G4255" s="282" t="s">
        <v>4017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5760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3793</v>
      </c>
      <c r="F4256" s="284" t="s">
        <v>5742</v>
      </c>
      <c r="G4256" s="282" t="s">
        <v>1184</v>
      </c>
      <c r="H4256" s="261" t="s">
        <v>1185</v>
      </c>
      <c r="J4256" s="261">
        <v>1</v>
      </c>
      <c r="O4256" s="257" t="s">
        <v>5743</v>
      </c>
      <c r="Q4256" s="282" t="s">
        <v>5744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3805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4889</v>
      </c>
    </row>
    <row r="4260" spans="1:18">
      <c r="A4260" s="263">
        <v>4259</v>
      </c>
      <c r="C4260" s="256">
        <v>46189</v>
      </c>
      <c r="D4260" s="282" t="s">
        <v>3871</v>
      </c>
      <c r="G4260" s="282" t="s">
        <v>3871</v>
      </c>
      <c r="N4260" s="257">
        <v>-2970000</v>
      </c>
      <c r="R4260" t="s">
        <v>6059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  <c r="R4261" t="s">
        <v>6059</v>
      </c>
    </row>
    <row r="4262" spans="1:18">
      <c r="A4262" s="263">
        <v>4261</v>
      </c>
      <c r="C4262" s="256">
        <v>46189</v>
      </c>
      <c r="D4262" s="282" t="s">
        <v>6061</v>
      </c>
      <c r="G4262" s="282" t="s">
        <v>2863</v>
      </c>
      <c r="N4262" s="257">
        <v>-1600000</v>
      </c>
      <c r="R4262" t="s">
        <v>6059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3805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3856</v>
      </c>
      <c r="E4264" s="282" t="s">
        <v>3805</v>
      </c>
      <c r="G4264" s="282" t="s">
        <v>5749</v>
      </c>
      <c r="I4264" s="257">
        <v>800000</v>
      </c>
      <c r="J4264" s="261">
        <v>1</v>
      </c>
      <c r="M4264" s="257">
        <v>800000</v>
      </c>
    </row>
    <row r="4265" spans="1:18">
      <c r="A4265" s="263">
        <v>4264</v>
      </c>
      <c r="C4265" s="256">
        <v>46189</v>
      </c>
      <c r="D4265" s="282" t="s">
        <v>3856</v>
      </c>
      <c r="G4265" s="282" t="s">
        <v>3856</v>
      </c>
      <c r="N4265" s="257">
        <v>-800000</v>
      </c>
      <c r="R4265" t="s">
        <v>6059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3805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3805</v>
      </c>
      <c r="G4267" s="282" t="s">
        <v>5753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3869</v>
      </c>
      <c r="G4268" s="282" t="s">
        <v>3869</v>
      </c>
      <c r="N4268" s="257">
        <v>-1210000</v>
      </c>
      <c r="R4268" t="s">
        <v>6059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  <c r="R4269" t="s">
        <v>6059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5757</v>
      </c>
      <c r="N4270" s="257">
        <v>-1320000</v>
      </c>
      <c r="R4270" t="s">
        <v>6059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3930</v>
      </c>
      <c r="N4271" s="257">
        <v>-2200000</v>
      </c>
      <c r="R4271" t="s">
        <v>6059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  <c r="R4272" t="s">
        <v>6059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3805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5762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3805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5762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4679</v>
      </c>
      <c r="E4275" s="282" t="s">
        <v>3805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5763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3805</v>
      </c>
      <c r="G4276" s="282" t="s">
        <v>5765</v>
      </c>
      <c r="H4276" s="261" t="s">
        <v>5766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3854</v>
      </c>
      <c r="E4277" s="282" t="s">
        <v>3805</v>
      </c>
      <c r="F4277" s="284" t="s">
        <v>5768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3854</v>
      </c>
      <c r="E4278" s="282" t="s">
        <v>3805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4261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3805</v>
      </c>
      <c r="F4279" s="284" t="s">
        <v>5125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3805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3805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4773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3805</v>
      </c>
      <c r="G4282" s="282" t="s">
        <v>1980</v>
      </c>
      <c r="I4282" s="257">
        <v>80000</v>
      </c>
      <c r="J4282" s="261">
        <v>1</v>
      </c>
      <c r="M4282" s="257">
        <v>80000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3805</v>
      </c>
      <c r="G4283" s="282" t="s">
        <v>2261</v>
      </c>
      <c r="I4283" s="257">
        <v>1300000</v>
      </c>
      <c r="J4283" s="261">
        <v>1</v>
      </c>
      <c r="M4283" s="257">
        <v>1300000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3805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5774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3805</v>
      </c>
      <c r="G4285" s="282" t="s">
        <v>1506</v>
      </c>
      <c r="I4285" s="257">
        <v>450000</v>
      </c>
      <c r="J4285" s="261">
        <v>1</v>
      </c>
      <c r="M4285" s="257">
        <v>450000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3805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5778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3805</v>
      </c>
      <c r="F4287" s="284" t="s">
        <v>5780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5781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3805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5781</v>
      </c>
      <c r="P4288" s="257"/>
      <c r="Q4288" s="282" t="s">
        <v>4261</v>
      </c>
      <c r="R4288" s="282"/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3805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5783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  <c r="R4290" t="s">
        <v>6059</v>
      </c>
    </row>
    <row r="4291" spans="1:18">
      <c r="A4291" s="58">
        <v>4290</v>
      </c>
      <c r="C4291" s="256">
        <v>46191</v>
      </c>
      <c r="D4291" s="282" t="s">
        <v>4679</v>
      </c>
      <c r="G4291" s="282" t="s">
        <v>4679</v>
      </c>
      <c r="N4291" s="257">
        <v>-1320000</v>
      </c>
      <c r="R4291" t="s">
        <v>6059</v>
      </c>
    </row>
    <row r="4292" spans="1:18">
      <c r="A4292" s="58">
        <v>4291</v>
      </c>
      <c r="C4292" s="256">
        <v>46191</v>
      </c>
      <c r="D4292" s="282" t="s">
        <v>1258</v>
      </c>
      <c r="G4292" s="282" t="s">
        <v>4585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  <c r="R4293" t="s">
        <v>6059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  <c r="R4294" t="s">
        <v>6059</v>
      </c>
    </row>
    <row r="4295" spans="1:18">
      <c r="A4295" s="58">
        <v>4294</v>
      </c>
      <c r="C4295" s="256">
        <v>46191</v>
      </c>
      <c r="D4295" s="282" t="s">
        <v>3854</v>
      </c>
      <c r="G4295" s="282" t="s">
        <v>3854</v>
      </c>
      <c r="N4295" s="257">
        <v>-1600000</v>
      </c>
      <c r="R4295" t="s">
        <v>6059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5786</v>
      </c>
      <c r="N4296" s="257">
        <v>-600000</v>
      </c>
      <c r="R4296" t="s">
        <v>6059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3805</v>
      </c>
      <c r="G4297" s="282" t="s">
        <v>5787</v>
      </c>
      <c r="I4297" s="257">
        <v>100000</v>
      </c>
      <c r="J4297" s="261">
        <v>1</v>
      </c>
      <c r="M4297" s="257">
        <v>100000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3950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5791</v>
      </c>
      <c r="E4299" s="282" t="s">
        <v>3805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5793</v>
      </c>
      <c r="Q4299" s="282" t="s">
        <v>4214</v>
      </c>
    </row>
    <row r="4300" spans="1:18">
      <c r="A4300" s="58">
        <v>4299</v>
      </c>
      <c r="C4300" s="256">
        <v>46192</v>
      </c>
      <c r="D4300" s="282" t="s">
        <v>5791</v>
      </c>
      <c r="G4300" s="282" t="s">
        <v>5791</v>
      </c>
      <c r="N4300" s="257">
        <v>-1200000</v>
      </c>
      <c r="R4300" t="s">
        <v>6059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  <c r="R4301" t="s">
        <v>6059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3805</v>
      </c>
      <c r="F4302" s="284" t="s">
        <v>4652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3805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5621</v>
      </c>
      <c r="E4304" s="282" t="s">
        <v>3805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5621</v>
      </c>
      <c r="E4305" s="282" t="s">
        <v>3805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3805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  <c r="R4307" t="s">
        <v>6059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3805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5808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3805</v>
      </c>
      <c r="F4309" s="284" t="s">
        <v>5809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5810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3805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5810</v>
      </c>
      <c r="P4310" s="257"/>
      <c r="Q4310" s="282" t="s">
        <v>4261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5254</v>
      </c>
      <c r="E4311" s="282" t="s">
        <v>3805</v>
      </c>
      <c r="F4311" s="284" t="s">
        <v>5559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5813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5254</v>
      </c>
      <c r="E4312" s="282" t="s">
        <v>3805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5813</v>
      </c>
      <c r="P4312" s="257"/>
      <c r="Q4312" s="282" t="s">
        <v>4261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3805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5816</v>
      </c>
      <c r="N4314" s="257">
        <v>-500000</v>
      </c>
      <c r="R4314" t="s">
        <v>6059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3805</v>
      </c>
      <c r="G4315" s="282" t="s">
        <v>5818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5806</v>
      </c>
      <c r="E4316" s="282" t="s">
        <v>3805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3805</v>
      </c>
      <c r="F4317" s="284" t="s">
        <v>5821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</row>
    <row r="4318" spans="1:18">
      <c r="A4318" s="58">
        <v>4317</v>
      </c>
      <c r="C4318" s="256">
        <v>46195</v>
      </c>
      <c r="D4318" s="282" t="s">
        <v>5806</v>
      </c>
      <c r="G4318" s="282" t="s">
        <v>5806</v>
      </c>
      <c r="N4318" s="257">
        <v>-750000</v>
      </c>
      <c r="R4318" t="s">
        <v>6059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  <c r="R4319" t="s">
        <v>6059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5254</v>
      </c>
      <c r="G4321" s="282" t="s">
        <v>5254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3805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5827</v>
      </c>
      <c r="Q4322" s="282" t="s">
        <v>5828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3805</v>
      </c>
      <c r="F4323" s="284" t="s">
        <v>4652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5830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3805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3805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3805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5833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5835</v>
      </c>
      <c r="E4328" s="282" t="s">
        <v>3805</v>
      </c>
      <c r="F4328" s="284" t="s">
        <v>5780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5836</v>
      </c>
    </row>
    <row r="4329" spans="1:18">
      <c r="A4329" s="58">
        <v>4330</v>
      </c>
      <c r="B4329" s="58">
        <v>65</v>
      </c>
      <c r="C4329" s="256">
        <v>46196</v>
      </c>
      <c r="D4329" s="282" t="s">
        <v>5835</v>
      </c>
      <c r="E4329" s="282" t="s">
        <v>3805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5836</v>
      </c>
      <c r="P4329" s="257"/>
      <c r="Q4329" s="282" t="s">
        <v>4261</v>
      </c>
      <c r="R4329" s="282"/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3805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3793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3805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5133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3805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3805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</row>
    <row r="4335" spans="1:18">
      <c r="A4335" s="58">
        <v>4336</v>
      </c>
      <c r="C4335" s="256">
        <v>46196</v>
      </c>
      <c r="D4335" s="282" t="s">
        <v>5835</v>
      </c>
      <c r="G4335" s="282" t="s">
        <v>5835</v>
      </c>
      <c r="N4335" s="257">
        <v>-1760000</v>
      </c>
      <c r="R4335" t="s">
        <v>6059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3805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5841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3805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5841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3805</v>
      </c>
      <c r="G4338" s="282" t="s">
        <v>4805</v>
      </c>
      <c r="H4338" s="261" t="s">
        <v>4806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5841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3805</v>
      </c>
      <c r="G4339" s="282" t="s">
        <v>1817</v>
      </c>
      <c r="H4339" s="261" t="s">
        <v>5846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5847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3805</v>
      </c>
      <c r="G4340" s="282" t="s">
        <v>1506</v>
      </c>
      <c r="I4340" s="257">
        <v>450000</v>
      </c>
      <c r="J4340" s="261">
        <v>1</v>
      </c>
      <c r="M4340" s="257">
        <v>450000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3805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3805</v>
      </c>
      <c r="G4342" s="282" t="s">
        <v>3892</v>
      </c>
      <c r="H4342" s="261">
        <v>1068327224</v>
      </c>
      <c r="I4342" s="257">
        <v>80000</v>
      </c>
      <c r="J4342" s="261">
        <v>1</v>
      </c>
      <c r="M4342" s="257">
        <v>80000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3805</v>
      </c>
      <c r="G4343" s="282" t="s">
        <v>5839</v>
      </c>
      <c r="I4343" s="257">
        <v>40000</v>
      </c>
      <c r="J4343" s="261">
        <v>1</v>
      </c>
      <c r="M4343" s="257">
        <v>40000</v>
      </c>
      <c r="P4343" s="293" t="s">
        <v>5840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3805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4666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3793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5851</v>
      </c>
      <c r="E4346" s="282" t="s">
        <v>3805</v>
      </c>
      <c r="G4346" s="282" t="s">
        <v>5852</v>
      </c>
      <c r="H4346" s="261" t="s">
        <v>5898</v>
      </c>
      <c r="I4346" s="257">
        <v>2000000</v>
      </c>
      <c r="J4346" s="261">
        <v>1</v>
      </c>
      <c r="M4346" s="257">
        <v>2000000</v>
      </c>
      <c r="O4346" s="257" t="s">
        <v>5854</v>
      </c>
    </row>
    <row r="4347" spans="1:18">
      <c r="A4347" s="58">
        <v>4348</v>
      </c>
      <c r="C4347" s="256">
        <v>46197</v>
      </c>
      <c r="D4347" s="282" t="s">
        <v>5851</v>
      </c>
      <c r="G4347" s="282" t="s">
        <v>5856</v>
      </c>
      <c r="N4347" s="257">
        <v>-2000000</v>
      </c>
      <c r="R4347" t="s">
        <v>6059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3946</v>
      </c>
      <c r="N4348" s="257">
        <v>-715000</v>
      </c>
      <c r="R4348" t="s">
        <v>6059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  <c r="R4349" t="s">
        <v>6059</v>
      </c>
    </row>
    <row r="4350" spans="1:18">
      <c r="A4350" s="58">
        <v>4351</v>
      </c>
      <c r="C4350" s="256">
        <v>46196</v>
      </c>
      <c r="D4350" s="282" t="s">
        <v>5621</v>
      </c>
      <c r="G4350" s="282" t="s">
        <v>5621</v>
      </c>
      <c r="N4350" s="257">
        <v>-3000000</v>
      </c>
      <c r="R4350" t="s">
        <v>6059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  <c r="R4351" t="s">
        <v>6059</v>
      </c>
    </row>
    <row r="4352" spans="1:18">
      <c r="A4352" s="58">
        <v>4353</v>
      </c>
      <c r="B4352" s="58">
        <v>13</v>
      </c>
      <c r="C4352" s="256">
        <v>46198</v>
      </c>
      <c r="D4352" s="282" t="s">
        <v>5857</v>
      </c>
      <c r="E4352" s="282" t="s">
        <v>3805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5859</v>
      </c>
      <c r="P4352" s="282" t="s">
        <v>5860</v>
      </c>
    </row>
    <row r="4353" spans="1:18">
      <c r="A4353" s="58">
        <v>4354</v>
      </c>
      <c r="B4353" s="58">
        <v>13</v>
      </c>
      <c r="C4353" s="256">
        <v>46198</v>
      </c>
      <c r="D4353" s="282" t="s">
        <v>5857</v>
      </c>
      <c r="E4353" s="282" t="s">
        <v>3805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5862</v>
      </c>
      <c r="P4353" s="282" t="s">
        <v>4493</v>
      </c>
    </row>
    <row r="4354" spans="1:18">
      <c r="A4354" s="58">
        <v>4355</v>
      </c>
      <c r="B4354" s="58">
        <v>93</v>
      </c>
      <c r="C4354" s="256">
        <v>46198</v>
      </c>
      <c r="D4354" s="282" t="s">
        <v>5857</v>
      </c>
      <c r="E4354" s="282" t="s">
        <v>3805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5862</v>
      </c>
      <c r="O4354" s="257" t="s">
        <v>4493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3805</v>
      </c>
      <c r="F4355" s="284" t="s">
        <v>4652</v>
      </c>
      <c r="G4355" s="282" t="s">
        <v>1701</v>
      </c>
      <c r="I4355" s="257">
        <v>1000000</v>
      </c>
      <c r="J4355" s="261">
        <v>1</v>
      </c>
      <c r="M4355" s="257">
        <v>1000000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4679</v>
      </c>
      <c r="E4356" s="282" t="s">
        <v>3805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5865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3805</v>
      </c>
      <c r="G4358" s="282" t="s">
        <v>5868</v>
      </c>
      <c r="H4358" s="261" t="s">
        <v>4234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4239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3873</v>
      </c>
      <c r="E4359" s="282" t="s">
        <v>3805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3805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3805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3805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3805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3805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4889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3865</v>
      </c>
      <c r="E4365" s="282" t="s">
        <v>3805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</row>
    <row r="4366" spans="1:18">
      <c r="A4366" s="58">
        <v>4367</v>
      </c>
      <c r="C4366" s="256">
        <v>46198</v>
      </c>
      <c r="D4366" s="282" t="s">
        <v>3865</v>
      </c>
      <c r="G4366" s="282" t="s">
        <v>3865</v>
      </c>
      <c r="N4366" s="257">
        <v>-1700000</v>
      </c>
      <c r="R4366" t="s">
        <v>6059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  <c r="R4367" t="s">
        <v>6059</v>
      </c>
    </row>
    <row r="4368" spans="1:18">
      <c r="A4368" s="58">
        <v>4369</v>
      </c>
      <c r="C4368" s="256">
        <v>46198</v>
      </c>
      <c r="D4368" s="282" t="s">
        <v>5857</v>
      </c>
      <c r="G4368" s="282" t="s">
        <v>5857</v>
      </c>
      <c r="N4368" s="257">
        <v>-2420000</v>
      </c>
      <c r="R4368" t="s">
        <v>6059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  <c r="R4369" t="s">
        <v>6059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3869</v>
      </c>
      <c r="E4370" s="282" t="s">
        <v>3805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5876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3805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3805</v>
      </c>
      <c r="G4372" s="282" t="s">
        <v>4805</v>
      </c>
      <c r="H4372" s="261" t="s">
        <v>4806</v>
      </c>
      <c r="I4372" s="257">
        <v>180000</v>
      </c>
      <c r="J4372" s="261">
        <v>1</v>
      </c>
      <c r="M4372" s="257">
        <v>180000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3805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3805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3805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3805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3805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5881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3805</v>
      </c>
      <c r="G4378" s="282" t="s">
        <v>5883</v>
      </c>
      <c r="I4378" s="257">
        <v>500000</v>
      </c>
      <c r="J4378" s="261">
        <v>1</v>
      </c>
      <c r="M4378" s="257">
        <v>500000</v>
      </c>
      <c r="O4378" s="257" t="s">
        <v>5841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3805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5886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4585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3950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5890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3859</v>
      </c>
      <c r="G4387" s="282" t="s">
        <v>6048</v>
      </c>
      <c r="H4387" s="261" t="s">
        <v>6049</v>
      </c>
      <c r="I4387" s="257">
        <v>200000</v>
      </c>
      <c r="J4387" s="261">
        <v>1</v>
      </c>
      <c r="L4387" s="258">
        <v>20000</v>
      </c>
      <c r="M4387" s="257">
        <v>220000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3805</v>
      </c>
      <c r="G4388" s="282" t="s">
        <v>5904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</row>
    <row r="4389" spans="1:18">
      <c r="C4389" s="256">
        <v>46202</v>
      </c>
      <c r="D4389" s="282" t="s">
        <v>1512</v>
      </c>
      <c r="E4389" s="282" t="s">
        <v>3805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</row>
    <row r="4390" spans="1:18">
      <c r="C4390" s="256">
        <v>46202</v>
      </c>
      <c r="D4390" s="282" t="s">
        <v>1420</v>
      </c>
      <c r="E4390" s="282" t="s">
        <v>3805</v>
      </c>
      <c r="F4390" s="284" t="s">
        <v>4652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</row>
    <row r="4391" spans="1:18">
      <c r="C4391" s="256">
        <v>46202</v>
      </c>
      <c r="D4391" s="282" t="s">
        <v>1007</v>
      </c>
      <c r="E4391" s="282" t="s">
        <v>3805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C4392" s="256">
        <v>46202</v>
      </c>
      <c r="D4392" s="282" t="s">
        <v>3855</v>
      </c>
      <c r="E4392" s="282" t="s">
        <v>3805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</row>
    <row r="4393" spans="1:18">
      <c r="C4393" s="256">
        <v>46202</v>
      </c>
      <c r="D4393" s="282" t="s">
        <v>3864</v>
      </c>
      <c r="G4393" s="282" t="s">
        <v>3864</v>
      </c>
      <c r="N4393" s="257">
        <v>-220000</v>
      </c>
      <c r="R4393" t="s">
        <v>6059</v>
      </c>
    </row>
    <row r="4394" spans="1:18">
      <c r="C4394" s="256">
        <v>46202</v>
      </c>
      <c r="D4394" s="282" t="s">
        <v>4679</v>
      </c>
      <c r="G4394" s="282" t="s">
        <v>4679</v>
      </c>
      <c r="N4394" s="257">
        <v>-1320000</v>
      </c>
      <c r="R4394" t="s">
        <v>6059</v>
      </c>
    </row>
    <row r="4395" spans="1:18">
      <c r="C4395" s="256">
        <v>46202</v>
      </c>
      <c r="D4395" s="282" t="s">
        <v>1525</v>
      </c>
      <c r="G4395" s="282" t="s">
        <v>1525</v>
      </c>
      <c r="N4395" s="257">
        <v>-1700000</v>
      </c>
      <c r="R4395" t="s">
        <v>6059</v>
      </c>
    </row>
    <row r="4396" spans="1:18">
      <c r="C4396" s="256">
        <v>46202</v>
      </c>
      <c r="D4396" s="282" t="s">
        <v>1450</v>
      </c>
      <c r="G4396" s="282" t="s">
        <v>1450</v>
      </c>
      <c r="N4396" s="257">
        <v>-850000</v>
      </c>
      <c r="R4396" t="s">
        <v>6059</v>
      </c>
    </row>
    <row r="4397" spans="1:18">
      <c r="C4397" s="256">
        <v>46202</v>
      </c>
      <c r="D4397" s="282" t="s">
        <v>3072</v>
      </c>
      <c r="G4397" s="282" t="s">
        <v>3072</v>
      </c>
      <c r="N4397" s="257">
        <v>-910000</v>
      </c>
      <c r="R4397" t="s">
        <v>6059</v>
      </c>
    </row>
    <row r="4398" spans="1:18">
      <c r="C4398" s="256">
        <v>46202</v>
      </c>
      <c r="D4398" s="282" t="s">
        <v>3873</v>
      </c>
      <c r="G4398" s="282" t="s">
        <v>3873</v>
      </c>
      <c r="N4398" s="257">
        <v>-150000</v>
      </c>
      <c r="R4398" t="s">
        <v>6059</v>
      </c>
    </row>
    <row r="4399" spans="1:18"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C4400" s="256">
        <v>46200</v>
      </c>
      <c r="D4400" s="282" t="s">
        <v>1288</v>
      </c>
      <c r="E4400" s="282" t="s">
        <v>3805</v>
      </c>
      <c r="G4400" s="282" t="s">
        <v>5910</v>
      </c>
      <c r="I4400" s="257">
        <v>850000</v>
      </c>
      <c r="J4400" s="261">
        <v>1</v>
      </c>
      <c r="M4400" s="257">
        <v>850000</v>
      </c>
    </row>
    <row r="4401" spans="3:18">
      <c r="C4401" s="256">
        <v>46202</v>
      </c>
      <c r="D4401" s="282" t="s">
        <v>1551</v>
      </c>
      <c r="E4401" s="282" t="s">
        <v>3805</v>
      </c>
      <c r="F4401" s="284" t="s">
        <v>6050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</row>
    <row r="4402" spans="3:18">
      <c r="C4402" s="256">
        <v>46202</v>
      </c>
      <c r="D4402" s="282" t="s">
        <v>1551</v>
      </c>
      <c r="E4402" s="282" t="s">
        <v>3805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</row>
    <row r="4403" spans="3:18">
      <c r="C4403" s="256">
        <v>46202</v>
      </c>
      <c r="D4403" s="282" t="s">
        <v>1370</v>
      </c>
      <c r="E4403" s="282" t="s">
        <v>3805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</row>
    <row r="4404" spans="3:18">
      <c r="C4404" s="256">
        <v>46203</v>
      </c>
      <c r="D4404" s="282" t="s">
        <v>1512</v>
      </c>
      <c r="G4404" s="282" t="s">
        <v>1512</v>
      </c>
      <c r="N4404" s="257">
        <v>-3564000</v>
      </c>
      <c r="R4404" t="s">
        <v>6059</v>
      </c>
    </row>
    <row r="4405" spans="3:18">
      <c r="C4405" s="256">
        <v>46203</v>
      </c>
      <c r="D4405" s="282" t="s">
        <v>2249</v>
      </c>
      <c r="E4405" s="282" t="s">
        <v>3805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</row>
    <row r="4406" spans="3:18">
      <c r="C4406" s="256">
        <v>46203</v>
      </c>
      <c r="D4406" s="282" t="s">
        <v>2493</v>
      </c>
      <c r="E4406" s="282" t="s">
        <v>3805</v>
      </c>
      <c r="G4406" s="282" t="s">
        <v>1506</v>
      </c>
      <c r="I4406" s="257">
        <v>450000</v>
      </c>
      <c r="J4406" s="261">
        <v>1</v>
      </c>
      <c r="M4406" s="257">
        <v>450000</v>
      </c>
    </row>
    <row r="4407" spans="3:18">
      <c r="C4407" s="256">
        <v>46203</v>
      </c>
      <c r="D4407" s="282" t="s">
        <v>2050</v>
      </c>
      <c r="E4407" s="282" t="s">
        <v>3805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</row>
    <row r="4408" spans="3:18">
      <c r="C4408" s="256">
        <v>46203</v>
      </c>
      <c r="D4408" s="282" t="s">
        <v>2236</v>
      </c>
      <c r="E4408" s="282" t="s">
        <v>3805</v>
      </c>
      <c r="F4408" s="284" t="s">
        <v>6051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</row>
    <row r="4409" spans="3:18">
      <c r="C4409" s="256">
        <v>46203</v>
      </c>
      <c r="D4409" s="282" t="s">
        <v>1131</v>
      </c>
      <c r="E4409" s="282" t="s">
        <v>3805</v>
      </c>
      <c r="F4409" s="284" t="s">
        <v>6052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</row>
    <row r="4410" spans="3:18">
      <c r="C4410" s="256">
        <v>46203</v>
      </c>
      <c r="D4410" s="282" t="s">
        <v>1131</v>
      </c>
      <c r="E4410" s="282" t="s">
        <v>3805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</row>
    <row r="4411" spans="3:18">
      <c r="C4411" s="256">
        <v>46203</v>
      </c>
      <c r="D4411" s="282" t="s">
        <v>1370</v>
      </c>
      <c r="E4411" s="282" t="s">
        <v>3805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</row>
    <row r="4412" spans="3:18">
      <c r="C4412" s="256">
        <v>46203</v>
      </c>
      <c r="D4412" s="282" t="s">
        <v>1370</v>
      </c>
      <c r="E4412" s="282" t="s">
        <v>3805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</row>
    <row r="4413" spans="3:18">
      <c r="C4413" s="256">
        <v>46203</v>
      </c>
      <c r="D4413" s="282" t="s">
        <v>1849</v>
      </c>
      <c r="E4413" s="282" t="s">
        <v>3805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</row>
    <row r="4414" spans="3:18">
      <c r="C4414" s="256">
        <v>46203</v>
      </c>
      <c r="D4414" s="282" t="s">
        <v>2236</v>
      </c>
      <c r="G4414" s="282" t="s">
        <v>2236</v>
      </c>
      <c r="N4414" s="257">
        <v>-1760000</v>
      </c>
      <c r="R4414" t="s">
        <v>6059</v>
      </c>
    </row>
    <row r="4415" spans="3:18">
      <c r="C4415" s="256">
        <v>46203</v>
      </c>
      <c r="D4415" s="282" t="s">
        <v>2249</v>
      </c>
      <c r="G4415" s="282" t="s">
        <v>2249</v>
      </c>
      <c r="N4415" s="257">
        <v>-715000</v>
      </c>
      <c r="R4415" t="s">
        <v>6059</v>
      </c>
    </row>
    <row r="4416" spans="3:18">
      <c r="C4416" s="256">
        <v>46203</v>
      </c>
      <c r="D4416" s="282" t="s">
        <v>2675</v>
      </c>
      <c r="G4416" s="282" t="s">
        <v>2675</v>
      </c>
      <c r="N4416" s="257">
        <v>-2800000</v>
      </c>
      <c r="R4416" t="s">
        <v>6059</v>
      </c>
    </row>
    <row r="4417" spans="3:14"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3:14">
      <c r="C4418" s="256">
        <v>46203</v>
      </c>
      <c r="D4418" s="282" t="s">
        <v>3855</v>
      </c>
      <c r="G4418" s="282" t="s">
        <v>3855</v>
      </c>
      <c r="N4418" s="257">
        <v>-300000</v>
      </c>
    </row>
    <row r="4419" spans="3:14"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3:14">
      <c r="C4420" s="256">
        <v>46203</v>
      </c>
      <c r="D4420" s="282" t="s">
        <v>1551</v>
      </c>
      <c r="G4420" s="282" t="s">
        <v>5610</v>
      </c>
      <c r="N4420" s="257">
        <v>-3400000</v>
      </c>
    </row>
    <row r="4421" spans="3:14">
      <c r="C4421" s="256">
        <v>46204</v>
      </c>
      <c r="D4421" s="282" t="s">
        <v>3854</v>
      </c>
      <c r="E4421" s="282" t="s">
        <v>3805</v>
      </c>
      <c r="F4421" s="284" t="s">
        <v>4652</v>
      </c>
      <c r="G4421" s="282" t="s">
        <v>1701</v>
      </c>
      <c r="I4421" s="257">
        <v>1100000</v>
      </c>
      <c r="J4421" s="261">
        <v>1</v>
      </c>
      <c r="M4421" s="257">
        <v>1100000</v>
      </c>
    </row>
    <row r="4422" spans="3:14">
      <c r="C4422" s="256">
        <v>46204</v>
      </c>
      <c r="D4422" s="282" t="s">
        <v>1766</v>
      </c>
      <c r="E4422" s="282" t="s">
        <v>3805</v>
      </c>
      <c r="G4422" s="282" t="s">
        <v>1506</v>
      </c>
      <c r="I4422" s="257">
        <v>450000</v>
      </c>
      <c r="J4422" s="261">
        <v>1</v>
      </c>
      <c r="M4422" s="257">
        <v>450000</v>
      </c>
    </row>
    <row r="4423" spans="3:14">
      <c r="C4423" s="256">
        <v>46204</v>
      </c>
      <c r="D4423" s="282" t="s">
        <v>1004</v>
      </c>
      <c r="E4423" s="282" t="s">
        <v>3805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3:14">
      <c r="C4424" s="256">
        <v>46204</v>
      </c>
      <c r="D4424" s="282" t="s">
        <v>2027</v>
      </c>
      <c r="E4424" s="282" t="s">
        <v>3805</v>
      </c>
      <c r="F4424" s="284" t="s">
        <v>4652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3:14">
      <c r="C4425" s="256">
        <v>46204</v>
      </c>
      <c r="D4425" s="282" t="s">
        <v>1370</v>
      </c>
      <c r="E4425" s="282" t="s">
        <v>3805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</row>
    <row r="4426" spans="3:14"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3:14"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3:14">
      <c r="C4428" s="256">
        <v>46204</v>
      </c>
      <c r="D4428" s="282" t="s">
        <v>3854</v>
      </c>
      <c r="G4428" s="282" t="s">
        <v>3854</v>
      </c>
      <c r="N4428" s="257">
        <v>-1100000</v>
      </c>
    </row>
    <row r="4429" spans="3:14"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3:14"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3:14">
      <c r="C4431" s="256">
        <v>46204</v>
      </c>
      <c r="D4431" s="282" t="s">
        <v>3869</v>
      </c>
      <c r="G4431" s="282" t="s">
        <v>3869</v>
      </c>
      <c r="N4431" s="257">
        <v>-1320000</v>
      </c>
    </row>
    <row r="4432" spans="3:14"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3:14">
      <c r="C4433" s="256">
        <v>46205</v>
      </c>
      <c r="D4433" s="282" t="s">
        <v>1420</v>
      </c>
      <c r="E4433" s="282" t="s">
        <v>3805</v>
      </c>
      <c r="F4433" s="284" t="s">
        <v>6053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</row>
    <row r="4434" spans="3:14">
      <c r="C4434" s="256">
        <v>46205</v>
      </c>
      <c r="D4434" s="282" t="s">
        <v>6054</v>
      </c>
      <c r="E4434" s="282" t="s">
        <v>3805</v>
      </c>
      <c r="G4434" s="282" t="s">
        <v>4895</v>
      </c>
      <c r="I4434" s="257">
        <v>650000</v>
      </c>
      <c r="J4434" s="261">
        <v>1</v>
      </c>
      <c r="M4434" s="257">
        <v>650000</v>
      </c>
    </row>
    <row r="4435" spans="3:14">
      <c r="C4435" s="256">
        <v>46205</v>
      </c>
      <c r="D4435" s="282" t="s">
        <v>1415</v>
      </c>
      <c r="E4435" s="282" t="s">
        <v>3805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</row>
    <row r="4436" spans="3:14">
      <c r="C4436" s="256">
        <v>46205</v>
      </c>
      <c r="D4436" s="282" t="s">
        <v>1762</v>
      </c>
      <c r="E4436" s="282" t="s">
        <v>3805</v>
      </c>
      <c r="G4436" s="282" t="s">
        <v>1184</v>
      </c>
      <c r="H4436" s="261" t="s">
        <v>1534</v>
      </c>
      <c r="I4436" s="257">
        <v>650000</v>
      </c>
      <c r="J4436" s="261">
        <v>1</v>
      </c>
      <c r="M4436" s="257">
        <v>650000</v>
      </c>
    </row>
    <row r="4437" spans="3:14">
      <c r="C4437" s="256">
        <v>46205</v>
      </c>
      <c r="D4437" s="282" t="s">
        <v>1444</v>
      </c>
      <c r="E4437" s="282" t="s">
        <v>3805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3:14">
      <c r="C4438" s="256">
        <v>46205</v>
      </c>
      <c r="D4438" s="282" t="s">
        <v>1444</v>
      </c>
      <c r="E4438" s="282" t="s">
        <v>3805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3:14">
      <c r="C4439" s="256">
        <v>46205</v>
      </c>
      <c r="D4439" s="282" t="s">
        <v>1444</v>
      </c>
      <c r="E4439" s="282" t="s">
        <v>3805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3:14">
      <c r="C4440" s="256">
        <v>46205</v>
      </c>
      <c r="D4440" s="282" t="s">
        <v>1444</v>
      </c>
      <c r="E4440" s="282" t="s">
        <v>3805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</row>
    <row r="4441" spans="3:14">
      <c r="C4441" s="256">
        <v>46205</v>
      </c>
      <c r="D4441" s="282" t="s">
        <v>6054</v>
      </c>
      <c r="G4441" s="282" t="s">
        <v>6054</v>
      </c>
      <c r="N4441" s="257">
        <v>-650000</v>
      </c>
    </row>
    <row r="4442" spans="3:14">
      <c r="C4442" s="256">
        <v>46206</v>
      </c>
      <c r="D4442" s="282" t="s">
        <v>1423</v>
      </c>
      <c r="E4442" s="282" t="s">
        <v>3805</v>
      </c>
      <c r="G4442" s="282" t="s">
        <v>6055</v>
      </c>
      <c r="H4442" s="261" t="s">
        <v>6056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3:14">
      <c r="C4443" s="256">
        <v>46206</v>
      </c>
      <c r="D4443" s="282" t="s">
        <v>1423</v>
      </c>
      <c r="E4443" s="282" t="s">
        <v>3805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3:14">
      <c r="C4444" s="256">
        <v>46206</v>
      </c>
      <c r="D4444" s="282" t="s">
        <v>1370</v>
      </c>
      <c r="E4444" s="282" t="s">
        <v>3805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3:14">
      <c r="C4445" s="256">
        <v>46206</v>
      </c>
      <c r="D4445" s="282" t="s">
        <v>1074</v>
      </c>
      <c r="E4445" s="282" t="s">
        <v>3805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</row>
    <row r="4446" spans="3:14">
      <c r="C4446" s="256">
        <v>46206</v>
      </c>
      <c r="D4446" s="282" t="s">
        <v>1525</v>
      </c>
      <c r="E4446" s="282" t="s">
        <v>3805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3:14">
      <c r="C4447" s="256">
        <v>46206</v>
      </c>
      <c r="D4447" s="282" t="s">
        <v>999</v>
      </c>
      <c r="E4447" s="282" t="s">
        <v>3805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</row>
    <row r="4448" spans="3:14">
      <c r="C4448" s="256">
        <v>46206</v>
      </c>
      <c r="D4448" s="282" t="s">
        <v>999</v>
      </c>
      <c r="E4448" s="282" t="s">
        <v>3805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6057</v>
      </c>
    </row>
    <row r="4449" spans="3:14">
      <c r="C4449" s="256">
        <v>46206</v>
      </c>
      <c r="D4449" s="282" t="s">
        <v>1747</v>
      </c>
      <c r="E4449" s="282" t="s">
        <v>3805</v>
      </c>
      <c r="F4449" s="284">
        <v>20260130</v>
      </c>
      <c r="G4449" s="282" t="s">
        <v>3896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3:14"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3:14">
      <c r="C4451" s="256">
        <v>46206</v>
      </c>
      <c r="D4451" s="282" t="s">
        <v>1010</v>
      </c>
      <c r="G4451" s="282" t="s">
        <v>6058</v>
      </c>
      <c r="N4451" s="257">
        <v>-2880000</v>
      </c>
    </row>
    <row r="4452" spans="3:14">
      <c r="C4452" s="256">
        <v>46206</v>
      </c>
      <c r="D4452" s="282" t="s">
        <v>1769</v>
      </c>
      <c r="G4452" s="282" t="s">
        <v>1769</v>
      </c>
      <c r="N4452" s="257">
        <v>-715000</v>
      </c>
    </row>
  </sheetData>
  <autoFilter ref="A1:Q445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E20" sqref="E20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46202</v>
      </c>
      <c r="B3" s="227" t="s">
        <v>1112</v>
      </c>
      <c r="C3" s="278">
        <f>SUMIF($B:$B,A3,K:K)</f>
        <v>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146360500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146360500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4390</v>
      </c>
      <c r="B9" s="94">
        <v>46200</v>
      </c>
      <c r="C9" s="85" t="s">
        <v>1450</v>
      </c>
      <c r="D9" s="111"/>
      <c r="E9" s="314" t="s">
        <v>5098</v>
      </c>
      <c r="F9" s="315"/>
      <c r="G9" s="85">
        <v>850000</v>
      </c>
      <c r="H9" s="316">
        <v>1</v>
      </c>
      <c r="K9" s="78">
        <v>850000</v>
      </c>
      <c r="M9" s="308"/>
      <c r="N9" s="54"/>
      <c r="O9" s="54"/>
      <c r="P9" s="54"/>
    </row>
    <row r="10" spans="1:16" ht="18" customHeight="1">
      <c r="A10" s="89">
        <v>4091</v>
      </c>
      <c r="B10" s="94">
        <v>46174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4092</v>
      </c>
      <c r="B11" s="94">
        <v>46174</v>
      </c>
      <c r="C11" s="85" t="s">
        <v>1680</v>
      </c>
      <c r="D11" s="111"/>
      <c r="E11" s="314" t="s">
        <v>5572</v>
      </c>
      <c r="F11" s="315"/>
      <c r="H11" s="316"/>
      <c r="M11" s="308"/>
      <c r="N11" s="54"/>
      <c r="O11" s="54"/>
      <c r="P11" s="54"/>
    </row>
    <row r="12" spans="1:16" ht="18" customHeight="1">
      <c r="A12" s="89">
        <v>4093</v>
      </c>
      <c r="B12" s="94">
        <v>46174</v>
      </c>
      <c r="C12" s="85" t="s">
        <v>981</v>
      </c>
      <c r="D12" s="111">
        <v>7205502786</v>
      </c>
      <c r="E12" s="314" t="s">
        <v>1182</v>
      </c>
      <c r="F12" s="315" t="s">
        <v>1710</v>
      </c>
      <c r="G12" s="85">
        <v>1100000</v>
      </c>
      <c r="H12" s="316">
        <v>1</v>
      </c>
      <c r="J12" s="78">
        <v>110000</v>
      </c>
      <c r="K12" s="78">
        <v>1210000</v>
      </c>
      <c r="M12" s="308"/>
      <c r="N12" s="54"/>
      <c r="O12" s="54"/>
      <c r="P12" s="54"/>
    </row>
    <row r="13" spans="1:16" ht="18" customHeight="1">
      <c r="A13" s="89">
        <v>4094</v>
      </c>
      <c r="B13" s="94">
        <v>46174</v>
      </c>
      <c r="C13" s="85" t="s">
        <v>2348</v>
      </c>
      <c r="D13" s="111">
        <v>7011303150216</v>
      </c>
      <c r="E13" s="78" t="s">
        <v>1978</v>
      </c>
      <c r="F13" s="78" t="s">
        <v>1193</v>
      </c>
      <c r="G13" s="85">
        <v>1500000</v>
      </c>
      <c r="H13" s="318">
        <v>1</v>
      </c>
      <c r="J13" s="78">
        <v>150000</v>
      </c>
      <c r="K13" s="78">
        <v>1650000</v>
      </c>
      <c r="M13" s="308"/>
      <c r="N13" s="54"/>
      <c r="O13" s="54"/>
      <c r="P13" s="54"/>
    </row>
    <row r="14" spans="1:16" ht="18" customHeight="1">
      <c r="A14" s="89">
        <v>4095</v>
      </c>
      <c r="B14" s="94">
        <v>46174</v>
      </c>
      <c r="C14" s="85" t="s">
        <v>1349</v>
      </c>
      <c r="D14" s="111"/>
      <c r="E14" s="314" t="s">
        <v>5475</v>
      </c>
      <c r="F14" s="315" t="s">
        <v>5476</v>
      </c>
      <c r="G14" s="85">
        <v>100000</v>
      </c>
      <c r="H14" s="316">
        <v>1</v>
      </c>
      <c r="K14" s="78">
        <v>100000</v>
      </c>
      <c r="M14" s="308"/>
      <c r="N14" s="54"/>
      <c r="O14" s="54"/>
      <c r="P14" s="54"/>
    </row>
    <row r="15" spans="1:16" ht="18" customHeight="1">
      <c r="A15" s="89">
        <v>4096</v>
      </c>
      <c r="B15" s="94">
        <v>46174</v>
      </c>
      <c r="C15" s="85" t="s">
        <v>1849</v>
      </c>
      <c r="D15" s="111">
        <v>7205246673</v>
      </c>
      <c r="E15" s="78" t="s">
        <v>1182</v>
      </c>
      <c r="F15" s="78" t="s">
        <v>1710</v>
      </c>
      <c r="G15" s="85">
        <v>1200000</v>
      </c>
      <c r="H15" s="318">
        <v>1</v>
      </c>
      <c r="K15" s="78">
        <v>1200000</v>
      </c>
      <c r="M15" s="309"/>
      <c r="N15" s="54"/>
      <c r="O15" s="54"/>
      <c r="P15" s="54"/>
    </row>
    <row r="16" spans="1:16" ht="18" customHeight="1">
      <c r="A16" s="319">
        <v>4097</v>
      </c>
      <c r="B16" s="93">
        <v>46174</v>
      </c>
      <c r="C16" s="83" t="s">
        <v>1849</v>
      </c>
      <c r="E16" s="320" t="s">
        <v>1467</v>
      </c>
      <c r="F16" s="320" t="s">
        <v>2613</v>
      </c>
      <c r="G16" s="85">
        <v>350000</v>
      </c>
      <c r="H16" s="318">
        <v>1</v>
      </c>
      <c r="K16" s="78">
        <v>350000</v>
      </c>
      <c r="M16" s="308"/>
      <c r="N16" s="54"/>
      <c r="O16" s="54"/>
      <c r="P16" s="54"/>
    </row>
    <row r="17" spans="1:16" ht="18" customHeight="1">
      <c r="A17" s="89">
        <v>4098</v>
      </c>
      <c r="B17" s="94">
        <v>46174</v>
      </c>
      <c r="C17" s="85" t="s">
        <v>1569</v>
      </c>
      <c r="D17" s="111">
        <v>7205794960</v>
      </c>
      <c r="E17" s="78" t="s">
        <v>1182</v>
      </c>
      <c r="F17" s="78" t="s">
        <v>1332</v>
      </c>
      <c r="G17" s="85">
        <v>1100000</v>
      </c>
      <c r="H17" s="318">
        <v>1</v>
      </c>
      <c r="J17" s="78">
        <v>110000</v>
      </c>
      <c r="K17" s="78">
        <v>1210000</v>
      </c>
      <c r="M17" s="308"/>
      <c r="N17" s="54"/>
      <c r="O17" s="54"/>
      <c r="P17" s="54"/>
    </row>
    <row r="18" spans="1:16" s="68" customFormat="1" ht="18" customHeight="1">
      <c r="A18" s="89">
        <v>4099</v>
      </c>
      <c r="B18" s="94">
        <v>46174</v>
      </c>
      <c r="C18" s="85" t="s">
        <v>1569</v>
      </c>
      <c r="D18" s="111"/>
      <c r="E18" s="314" t="s">
        <v>1467</v>
      </c>
      <c r="F18" s="315" t="s">
        <v>2613</v>
      </c>
      <c r="G18" s="85">
        <v>350000</v>
      </c>
      <c r="H18" s="316">
        <v>1</v>
      </c>
      <c r="I18" s="78"/>
      <c r="J18" s="78">
        <v>35000</v>
      </c>
      <c r="K18" s="78">
        <v>385000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4100</v>
      </c>
      <c r="B19" s="94">
        <v>46174</v>
      </c>
      <c r="C19" s="85" t="s">
        <v>1131</v>
      </c>
      <c r="D19" s="111"/>
      <c r="E19" s="78" t="s">
        <v>1675</v>
      </c>
      <c r="F19" s="78">
        <v>27107593440</v>
      </c>
      <c r="G19" s="85">
        <v>150000</v>
      </c>
      <c r="H19" s="318">
        <v>1</v>
      </c>
      <c r="I19" s="78"/>
      <c r="J19" s="78">
        <v>15000</v>
      </c>
      <c r="K19" s="78">
        <v>165000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4101</v>
      </c>
      <c r="B20" s="94">
        <v>46174</v>
      </c>
      <c r="C20" s="85" t="s">
        <v>1370</v>
      </c>
      <c r="D20" s="111" t="s">
        <v>4652</v>
      </c>
      <c r="E20" s="314" t="s">
        <v>1701</v>
      </c>
      <c r="F20" s="315"/>
      <c r="G20" s="85">
        <v>1100000</v>
      </c>
      <c r="H20" s="316">
        <v>1</v>
      </c>
      <c r="I20" s="78"/>
      <c r="J20" s="78"/>
      <c r="K20" s="78">
        <v>1100000</v>
      </c>
      <c r="L20" s="317"/>
      <c r="M20" s="308"/>
      <c r="N20" s="54"/>
      <c r="O20" s="54"/>
      <c r="P20" s="54"/>
    </row>
    <row r="21" spans="1:16" s="68" customFormat="1" ht="18" customHeight="1">
      <c r="A21" s="89">
        <v>4102</v>
      </c>
      <c r="B21" s="94">
        <v>46174</v>
      </c>
      <c r="C21" s="85" t="s">
        <v>2658</v>
      </c>
      <c r="D21" s="111"/>
      <c r="E21" s="314" t="s">
        <v>2658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4103</v>
      </c>
      <c r="B22" s="94">
        <v>46174</v>
      </c>
      <c r="C22" s="85" t="s">
        <v>2493</v>
      </c>
      <c r="D22" s="111"/>
      <c r="E22" s="78" t="s">
        <v>2493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4104</v>
      </c>
      <c r="B23" s="94">
        <v>46174</v>
      </c>
      <c r="C23" s="85" t="s">
        <v>3072</v>
      </c>
      <c r="D23" s="111"/>
      <c r="E23" s="78" t="s">
        <v>3072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4105</v>
      </c>
      <c r="B24" s="94">
        <v>46174</v>
      </c>
      <c r="C24" s="85" t="s">
        <v>1370</v>
      </c>
      <c r="D24" s="111"/>
      <c r="E24" s="78" t="s">
        <v>5588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4106</v>
      </c>
      <c r="B25" s="94">
        <v>46174</v>
      </c>
      <c r="C25" s="85" t="s">
        <v>1370</v>
      </c>
      <c r="D25" s="111"/>
      <c r="E25" s="78" t="s">
        <v>1370</v>
      </c>
      <c r="F25" s="78"/>
    </row>
    <row r="26" spans="1:16" ht="18" customHeight="1">
      <c r="A26" s="89">
        <v>4107</v>
      </c>
      <c r="B26" s="94">
        <v>46174</v>
      </c>
      <c r="C26" s="85" t="s">
        <v>1525</v>
      </c>
      <c r="D26" s="111"/>
      <c r="E26" s="78" t="s">
        <v>1525</v>
      </c>
      <c r="F26" s="78"/>
    </row>
    <row r="27" spans="1:16" ht="18" customHeight="1">
      <c r="A27" s="89">
        <v>4108</v>
      </c>
      <c r="B27" s="94">
        <v>46174</v>
      </c>
      <c r="C27" s="85" t="s">
        <v>981</v>
      </c>
      <c r="D27" s="111"/>
      <c r="E27" s="78" t="s">
        <v>981</v>
      </c>
      <c r="F27" s="78"/>
    </row>
    <row r="28" spans="1:16" ht="18" customHeight="1">
      <c r="A28" s="89">
        <v>4109</v>
      </c>
      <c r="B28" s="94">
        <v>46174</v>
      </c>
      <c r="C28" s="85" t="s">
        <v>1425</v>
      </c>
      <c r="D28" s="111"/>
      <c r="E28" s="78" t="s">
        <v>1425</v>
      </c>
      <c r="F28" s="78"/>
    </row>
    <row r="29" spans="1:16" ht="18" customHeight="1">
      <c r="A29" s="89">
        <v>4110</v>
      </c>
      <c r="B29" s="94">
        <v>46174</v>
      </c>
      <c r="C29" s="85" t="s">
        <v>1569</v>
      </c>
      <c r="D29" s="111"/>
      <c r="E29" s="78" t="s">
        <v>1569</v>
      </c>
      <c r="F29" s="78"/>
    </row>
    <row r="30" spans="1:16" ht="18" customHeight="1">
      <c r="A30" s="89">
        <v>4111</v>
      </c>
      <c r="B30" s="94">
        <v>46175</v>
      </c>
      <c r="C30" s="85" t="s">
        <v>3072</v>
      </c>
      <c r="D30" s="111">
        <v>7204812388</v>
      </c>
      <c r="E30" s="78" t="s">
        <v>1182</v>
      </c>
      <c r="F30" s="78" t="s">
        <v>1710</v>
      </c>
      <c r="G30" s="85">
        <v>1200000</v>
      </c>
      <c r="H30" s="318">
        <v>1</v>
      </c>
      <c r="K30" s="78">
        <v>1200000</v>
      </c>
    </row>
    <row r="31" spans="1:16" ht="18" customHeight="1">
      <c r="A31" s="89">
        <v>4112</v>
      </c>
      <c r="B31" s="94">
        <v>46175</v>
      </c>
      <c r="C31" s="85" t="s">
        <v>3072</v>
      </c>
      <c r="D31" s="111"/>
      <c r="E31" s="78" t="s">
        <v>1467</v>
      </c>
      <c r="F31" s="78" t="s">
        <v>2613</v>
      </c>
      <c r="G31" s="85">
        <v>350000</v>
      </c>
      <c r="H31" s="318">
        <v>1</v>
      </c>
      <c r="K31" s="78">
        <v>350000</v>
      </c>
    </row>
    <row r="32" spans="1:16" ht="18" customHeight="1">
      <c r="A32" s="89">
        <v>4113</v>
      </c>
      <c r="B32" s="94">
        <v>46175</v>
      </c>
      <c r="C32" s="85" t="s">
        <v>2236</v>
      </c>
      <c r="D32" s="111"/>
      <c r="E32" s="78" t="s">
        <v>2145</v>
      </c>
      <c r="F32" s="78" t="s">
        <v>1177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4114</v>
      </c>
      <c r="B33" s="94">
        <v>46175</v>
      </c>
      <c r="C33" s="85" t="s">
        <v>2236</v>
      </c>
      <c r="D33" s="111"/>
      <c r="E33" s="314" t="s">
        <v>4076</v>
      </c>
      <c r="F33" s="315" t="s">
        <v>1185</v>
      </c>
      <c r="G33" s="85">
        <v>100000</v>
      </c>
      <c r="H33" s="316">
        <v>1</v>
      </c>
      <c r="K33" s="78">
        <v>100000</v>
      </c>
    </row>
    <row r="34" spans="1:11" ht="18" customHeight="1">
      <c r="A34" s="319">
        <v>4115</v>
      </c>
      <c r="B34" s="93">
        <v>46175</v>
      </c>
      <c r="C34" s="83" t="s">
        <v>981</v>
      </c>
      <c r="E34" s="320" t="s">
        <v>4777</v>
      </c>
      <c r="F34" s="320" t="s">
        <v>3306</v>
      </c>
      <c r="G34" s="85">
        <v>2100000</v>
      </c>
      <c r="H34" s="318">
        <v>1</v>
      </c>
      <c r="J34" s="78">
        <v>210000</v>
      </c>
      <c r="K34" s="78">
        <v>2310000</v>
      </c>
    </row>
    <row r="35" spans="1:11" ht="18" customHeight="1">
      <c r="A35" s="319">
        <v>4116</v>
      </c>
      <c r="B35" s="93">
        <v>46175</v>
      </c>
      <c r="C35" s="83" t="s">
        <v>1444</v>
      </c>
      <c r="E35" s="320" t="s">
        <v>5245</v>
      </c>
      <c r="G35" s="85">
        <v>150000</v>
      </c>
      <c r="H35" s="318">
        <v>1</v>
      </c>
      <c r="K35" s="78">
        <v>150000</v>
      </c>
    </row>
    <row r="36" spans="1:11" ht="18" customHeight="1">
      <c r="A36" s="319">
        <v>4117</v>
      </c>
      <c r="B36" s="93">
        <v>46175</v>
      </c>
      <c r="C36" s="83" t="s">
        <v>1450</v>
      </c>
      <c r="E36" s="320" t="s">
        <v>4101</v>
      </c>
      <c r="F36" s="320">
        <v>97031708500</v>
      </c>
      <c r="G36" s="85">
        <v>1300000</v>
      </c>
      <c r="H36" s="318">
        <v>1</v>
      </c>
      <c r="K36" s="78">
        <v>1300000</v>
      </c>
    </row>
    <row r="37" spans="1:11" ht="18" customHeight="1">
      <c r="A37" s="319">
        <v>4118</v>
      </c>
      <c r="B37" s="93">
        <v>46175</v>
      </c>
      <c r="C37" s="83" t="s">
        <v>1370</v>
      </c>
      <c r="D37" s="112" t="s">
        <v>4652</v>
      </c>
      <c r="E37" s="320" t="s">
        <v>1701</v>
      </c>
      <c r="G37" s="85">
        <v>1100000</v>
      </c>
      <c r="H37" s="318">
        <v>1</v>
      </c>
      <c r="K37" s="78">
        <v>1100000</v>
      </c>
    </row>
    <row r="38" spans="1:11" ht="18" customHeight="1">
      <c r="A38" s="319">
        <v>4119</v>
      </c>
      <c r="B38" s="93">
        <v>46175</v>
      </c>
      <c r="C38" s="83" t="s">
        <v>1747</v>
      </c>
      <c r="E38" s="320" t="s">
        <v>2135</v>
      </c>
      <c r="F38" s="320" t="s">
        <v>1186</v>
      </c>
      <c r="G38" s="85">
        <v>630000</v>
      </c>
      <c r="H38" s="318">
        <v>1</v>
      </c>
      <c r="K38" s="78">
        <v>630000</v>
      </c>
    </row>
    <row r="39" spans="1:11" ht="18" customHeight="1">
      <c r="A39" s="319">
        <v>4120</v>
      </c>
      <c r="B39" s="93">
        <v>46175</v>
      </c>
      <c r="C39" s="83" t="s">
        <v>1747</v>
      </c>
      <c r="D39" s="112" t="s">
        <v>1230</v>
      </c>
      <c r="E39" s="320" t="s">
        <v>2136</v>
      </c>
      <c r="F39" s="320" t="s">
        <v>1230</v>
      </c>
      <c r="G39" s="85">
        <v>140000</v>
      </c>
      <c r="H39" s="318">
        <v>1</v>
      </c>
      <c r="K39" s="78">
        <v>140000</v>
      </c>
    </row>
    <row r="40" spans="1:11" ht="18" customHeight="1">
      <c r="A40" s="319">
        <v>4121</v>
      </c>
      <c r="B40" s="93">
        <v>46175</v>
      </c>
      <c r="C40" s="83" t="s">
        <v>2236</v>
      </c>
      <c r="E40" s="320" t="s">
        <v>2236</v>
      </c>
    </row>
    <row r="41" spans="1:11" ht="18" customHeight="1">
      <c r="A41" s="319">
        <v>4122</v>
      </c>
      <c r="B41" s="93">
        <v>46175</v>
      </c>
      <c r="C41" s="83" t="s">
        <v>2348</v>
      </c>
      <c r="E41" s="320" t="s">
        <v>2348</v>
      </c>
    </row>
    <row r="42" spans="1:11" ht="18" customHeight="1">
      <c r="A42" s="319">
        <v>4123</v>
      </c>
      <c r="B42" s="94">
        <v>46175</v>
      </c>
      <c r="C42" s="85" t="s">
        <v>1762</v>
      </c>
      <c r="D42" s="111"/>
      <c r="E42" s="78" t="s">
        <v>1762</v>
      </c>
      <c r="F42" s="78"/>
    </row>
    <row r="43" spans="1:11" ht="18" customHeight="1">
      <c r="A43" s="89">
        <v>4124</v>
      </c>
      <c r="B43" s="94">
        <v>46175</v>
      </c>
      <c r="C43" s="85" t="s">
        <v>2675</v>
      </c>
      <c r="D43" s="111"/>
      <c r="E43" s="314" t="s">
        <v>2675</v>
      </c>
      <c r="F43" s="315"/>
      <c r="H43" s="316"/>
    </row>
    <row r="44" spans="1:11" ht="18" customHeight="1">
      <c r="A44" s="319">
        <v>4125</v>
      </c>
      <c r="B44" s="94">
        <v>46176</v>
      </c>
      <c r="C44" s="85" t="s">
        <v>2262</v>
      </c>
      <c r="D44" s="111"/>
      <c r="E44" s="78" t="s">
        <v>2766</v>
      </c>
      <c r="F44" s="78"/>
      <c r="G44" s="85">
        <v>100000</v>
      </c>
      <c r="H44" s="318">
        <v>1</v>
      </c>
      <c r="J44" s="78">
        <v>10000</v>
      </c>
      <c r="K44" s="78">
        <v>110000</v>
      </c>
    </row>
    <row r="45" spans="1:11" ht="18" customHeight="1">
      <c r="A45" s="319">
        <v>4126</v>
      </c>
      <c r="B45" s="94">
        <v>46176</v>
      </c>
      <c r="C45" s="85" t="s">
        <v>2493</v>
      </c>
      <c r="D45" s="111" t="s">
        <v>4652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4127</v>
      </c>
      <c r="B46" s="94">
        <v>46176</v>
      </c>
      <c r="C46" s="85" t="s">
        <v>1747</v>
      </c>
      <c r="D46" s="111"/>
      <c r="E46" s="78" t="s">
        <v>5610</v>
      </c>
      <c r="F46" s="78"/>
    </row>
    <row r="47" spans="1:11" ht="18" customHeight="1">
      <c r="A47" s="319">
        <v>4128</v>
      </c>
      <c r="B47" s="93">
        <v>46176</v>
      </c>
      <c r="C47" s="83" t="s">
        <v>2262</v>
      </c>
      <c r="E47" s="320" t="s">
        <v>5611</v>
      </c>
    </row>
    <row r="48" spans="1:11" ht="18" customHeight="1">
      <c r="A48" s="319">
        <v>4129</v>
      </c>
      <c r="B48" s="93">
        <v>46176</v>
      </c>
      <c r="C48" s="83" t="s">
        <v>981</v>
      </c>
      <c r="E48" s="320" t="s">
        <v>981</v>
      </c>
    </row>
    <row r="49" spans="1:11" ht="18" customHeight="1">
      <c r="A49" s="319">
        <v>4130</v>
      </c>
      <c r="B49" s="93">
        <v>46174</v>
      </c>
      <c r="C49" s="83" t="s">
        <v>2348</v>
      </c>
      <c r="D49" s="112">
        <v>7011304040708</v>
      </c>
      <c r="E49" s="320" t="s">
        <v>1978</v>
      </c>
      <c r="F49" s="320" t="s">
        <v>1193</v>
      </c>
      <c r="H49" s="318">
        <v>1</v>
      </c>
    </row>
    <row r="50" spans="1:11" ht="18" customHeight="1">
      <c r="A50" s="319">
        <v>4131</v>
      </c>
      <c r="B50" s="93">
        <v>46177</v>
      </c>
      <c r="C50" s="83" t="s">
        <v>1450</v>
      </c>
      <c r="E50" s="320" t="s">
        <v>1450</v>
      </c>
    </row>
    <row r="51" spans="1:11" ht="18" customHeight="1">
      <c r="A51" s="319">
        <v>4132</v>
      </c>
      <c r="B51" s="93">
        <v>46177</v>
      </c>
      <c r="C51" s="83" t="s">
        <v>3072</v>
      </c>
      <c r="E51" s="320" t="s">
        <v>3072</v>
      </c>
    </row>
    <row r="52" spans="1:11" ht="18" customHeight="1">
      <c r="A52" s="319">
        <v>4133</v>
      </c>
      <c r="B52" s="93">
        <v>46177</v>
      </c>
      <c r="C52" s="83" t="s">
        <v>1420</v>
      </c>
      <c r="E52" s="320" t="s">
        <v>2040</v>
      </c>
      <c r="F52" s="320">
        <v>1068298046</v>
      </c>
      <c r="G52" s="85">
        <v>500000</v>
      </c>
      <c r="H52" s="318">
        <v>1</v>
      </c>
      <c r="J52" s="78">
        <v>50000</v>
      </c>
      <c r="K52" s="78">
        <v>550000</v>
      </c>
    </row>
    <row r="53" spans="1:11" ht="18" customHeight="1">
      <c r="A53" s="319">
        <v>4134</v>
      </c>
      <c r="B53" s="93">
        <v>46177</v>
      </c>
      <c r="C53" s="83" t="s">
        <v>1420</v>
      </c>
      <c r="E53" s="320" t="s">
        <v>3892</v>
      </c>
      <c r="F53" s="320">
        <v>1068327224</v>
      </c>
      <c r="G53" s="85">
        <v>80000</v>
      </c>
      <c r="H53" s="318">
        <v>1</v>
      </c>
      <c r="J53" s="78">
        <v>8000</v>
      </c>
      <c r="K53" s="78">
        <v>88000</v>
      </c>
    </row>
    <row r="54" spans="1:11" ht="18" customHeight="1">
      <c r="A54" s="319">
        <v>4135</v>
      </c>
      <c r="B54" s="93">
        <v>46177</v>
      </c>
      <c r="C54" s="83" t="s">
        <v>1420</v>
      </c>
      <c r="E54" s="320" t="s">
        <v>1520</v>
      </c>
      <c r="F54" s="320">
        <v>24152333903</v>
      </c>
      <c r="G54" s="85">
        <v>50000</v>
      </c>
      <c r="H54" s="318">
        <v>1</v>
      </c>
      <c r="J54" s="78">
        <v>5000</v>
      </c>
      <c r="K54" s="78">
        <v>55000</v>
      </c>
    </row>
    <row r="55" spans="1:11" ht="18" customHeight="1">
      <c r="A55" s="319">
        <v>4136</v>
      </c>
      <c r="B55" s="93">
        <v>46177</v>
      </c>
      <c r="C55" s="83" t="s">
        <v>1680</v>
      </c>
      <c r="E55" s="320" t="s">
        <v>1184</v>
      </c>
      <c r="F55" s="320" t="s">
        <v>1943</v>
      </c>
      <c r="G55" s="85">
        <v>2100000</v>
      </c>
      <c r="H55" s="318">
        <v>1</v>
      </c>
      <c r="K55" s="78">
        <v>2100000</v>
      </c>
    </row>
    <row r="56" spans="1:11" ht="18" customHeight="1">
      <c r="A56" s="319">
        <v>4137</v>
      </c>
      <c r="B56" s="93">
        <v>46177</v>
      </c>
      <c r="C56" s="83" t="s">
        <v>1705</v>
      </c>
      <c r="E56" s="320" t="s">
        <v>2139</v>
      </c>
      <c r="F56" s="320" t="s">
        <v>1752</v>
      </c>
      <c r="G56" s="85">
        <v>40000</v>
      </c>
      <c r="H56" s="318">
        <v>3</v>
      </c>
      <c r="J56" s="78">
        <v>12000</v>
      </c>
      <c r="K56" s="78">
        <v>132000</v>
      </c>
    </row>
    <row r="57" spans="1:11" ht="18" customHeight="1">
      <c r="A57" s="319">
        <v>4138</v>
      </c>
      <c r="B57" s="93">
        <v>46177</v>
      </c>
      <c r="C57" s="83" t="s">
        <v>1567</v>
      </c>
      <c r="E57" s="320" t="s">
        <v>2135</v>
      </c>
      <c r="F57" s="320" t="s">
        <v>1186</v>
      </c>
      <c r="G57" s="85">
        <v>650000</v>
      </c>
      <c r="H57" s="318">
        <v>1</v>
      </c>
      <c r="K57" s="78">
        <v>650000</v>
      </c>
    </row>
    <row r="58" spans="1:11" ht="18" customHeight="1">
      <c r="A58" s="319">
        <v>4139</v>
      </c>
      <c r="B58" s="93">
        <v>46177</v>
      </c>
      <c r="C58" s="83" t="s">
        <v>1567</v>
      </c>
      <c r="E58" s="320" t="s">
        <v>2139</v>
      </c>
      <c r="F58" s="320" t="s">
        <v>1752</v>
      </c>
      <c r="G58" s="85">
        <v>40000</v>
      </c>
      <c r="H58" s="318">
        <v>1</v>
      </c>
      <c r="K58" s="78">
        <v>40000</v>
      </c>
    </row>
    <row r="59" spans="1:11" ht="18" customHeight="1">
      <c r="A59" s="319">
        <v>4140</v>
      </c>
      <c r="B59" s="93">
        <v>46177</v>
      </c>
      <c r="C59" s="83" t="s">
        <v>2557</v>
      </c>
      <c r="D59" s="112">
        <v>20260130</v>
      </c>
      <c r="E59" s="320" t="s">
        <v>3896</v>
      </c>
      <c r="F59" s="320">
        <v>202155</v>
      </c>
      <c r="G59" s="85">
        <v>700000</v>
      </c>
      <c r="H59" s="318">
        <v>1</v>
      </c>
      <c r="J59" s="78">
        <v>70000</v>
      </c>
      <c r="K59" s="78">
        <v>770000</v>
      </c>
    </row>
    <row r="60" spans="1:11" ht="18" customHeight="1">
      <c r="A60" s="319">
        <v>4141</v>
      </c>
      <c r="B60" s="93">
        <v>46177</v>
      </c>
      <c r="C60" s="83" t="s">
        <v>2557</v>
      </c>
      <c r="E60" s="320" t="s">
        <v>2140</v>
      </c>
      <c r="F60" s="320" t="s">
        <v>1778</v>
      </c>
      <c r="G60" s="85">
        <v>20000</v>
      </c>
      <c r="H60" s="318">
        <v>1</v>
      </c>
      <c r="J60" s="78">
        <v>2000</v>
      </c>
      <c r="K60" s="78">
        <v>22000</v>
      </c>
    </row>
    <row r="61" spans="1:11" ht="18" customHeight="1">
      <c r="A61" s="319">
        <v>4142</v>
      </c>
      <c r="B61" s="93">
        <v>46177</v>
      </c>
      <c r="C61" s="83" t="s">
        <v>2557</v>
      </c>
      <c r="E61" s="320" t="s">
        <v>2135</v>
      </c>
      <c r="F61" s="320" t="s">
        <v>1186</v>
      </c>
      <c r="G61" s="85">
        <v>650000</v>
      </c>
      <c r="H61" s="318">
        <v>1</v>
      </c>
      <c r="J61" s="78">
        <v>65000</v>
      </c>
      <c r="K61" s="78">
        <v>715000</v>
      </c>
    </row>
    <row r="62" spans="1:11" ht="18" customHeight="1">
      <c r="A62" s="319">
        <v>4143</v>
      </c>
      <c r="B62" s="93">
        <v>46177</v>
      </c>
      <c r="C62" s="83" t="s">
        <v>2557</v>
      </c>
      <c r="E62" s="320" t="s">
        <v>2138</v>
      </c>
      <c r="F62" s="320">
        <v>50229</v>
      </c>
      <c r="G62" s="85">
        <v>80000</v>
      </c>
      <c r="H62" s="318">
        <v>1</v>
      </c>
      <c r="J62" s="78">
        <v>8000</v>
      </c>
      <c r="K62" s="78">
        <v>88000</v>
      </c>
    </row>
    <row r="63" spans="1:11" ht="18" customHeight="1">
      <c r="A63" s="319">
        <v>4144</v>
      </c>
      <c r="B63" s="93">
        <v>46177</v>
      </c>
      <c r="C63" s="83" t="s">
        <v>1420</v>
      </c>
      <c r="E63" s="320" t="s">
        <v>2010</v>
      </c>
      <c r="F63" s="320">
        <v>24347588724</v>
      </c>
      <c r="G63" s="85">
        <v>20000</v>
      </c>
      <c r="H63" s="318">
        <v>1</v>
      </c>
      <c r="J63" s="78">
        <v>2000</v>
      </c>
      <c r="K63" s="78">
        <v>22000</v>
      </c>
    </row>
    <row r="64" spans="1:11" ht="18" customHeight="1">
      <c r="A64" s="319">
        <v>4145</v>
      </c>
      <c r="B64" s="93">
        <v>46177</v>
      </c>
      <c r="C64" s="83" t="s">
        <v>1680</v>
      </c>
      <c r="E64" s="320" t="s">
        <v>4585</v>
      </c>
    </row>
    <row r="65" spans="1:11" ht="18" customHeight="1">
      <c r="A65" s="319">
        <v>4146</v>
      </c>
      <c r="B65" s="93">
        <v>46177</v>
      </c>
      <c r="C65" s="83" t="s">
        <v>1849</v>
      </c>
      <c r="E65" s="320" t="s">
        <v>1849</v>
      </c>
    </row>
    <row r="66" spans="1:11" ht="18" customHeight="1">
      <c r="A66" s="319">
        <v>4147</v>
      </c>
      <c r="B66" s="93">
        <v>46178</v>
      </c>
      <c r="C66" s="83" t="s">
        <v>1420</v>
      </c>
      <c r="D66" s="112">
        <v>7204812388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4148</v>
      </c>
      <c r="B67" s="93">
        <v>46178</v>
      </c>
      <c r="C67" s="83" t="s">
        <v>1420</v>
      </c>
      <c r="E67" s="320" t="s">
        <v>1664</v>
      </c>
      <c r="F67" s="320" t="s">
        <v>1663</v>
      </c>
      <c r="G67" s="85">
        <v>50000</v>
      </c>
      <c r="H67" s="318">
        <v>1</v>
      </c>
      <c r="J67" s="78">
        <v>5000</v>
      </c>
      <c r="K67" s="78">
        <v>55000</v>
      </c>
    </row>
    <row r="68" spans="1:11" ht="18" customHeight="1">
      <c r="A68" s="319">
        <v>4149</v>
      </c>
      <c r="B68" s="93">
        <v>46178</v>
      </c>
      <c r="C68" s="83" t="s">
        <v>1370</v>
      </c>
      <c r="E68" s="320" t="s">
        <v>2135</v>
      </c>
      <c r="F68" s="320" t="s">
        <v>1186</v>
      </c>
      <c r="G68" s="85">
        <v>630000</v>
      </c>
      <c r="H68" s="318">
        <v>1</v>
      </c>
      <c r="K68" s="78">
        <v>630000</v>
      </c>
    </row>
    <row r="69" spans="1:11" ht="18" customHeight="1">
      <c r="A69" s="319">
        <v>4150</v>
      </c>
      <c r="B69" s="93">
        <v>46178</v>
      </c>
      <c r="C69" s="83" t="s">
        <v>1931</v>
      </c>
      <c r="E69" s="320" t="s">
        <v>4759</v>
      </c>
      <c r="F69" s="320">
        <v>7259064700</v>
      </c>
      <c r="G69" s="85">
        <v>400000</v>
      </c>
      <c r="H69" s="318">
        <v>1</v>
      </c>
      <c r="K69" s="78">
        <v>400000</v>
      </c>
    </row>
    <row r="70" spans="1:11" ht="18" customHeight="1">
      <c r="A70" s="319">
        <v>4151</v>
      </c>
      <c r="B70" s="93">
        <v>46178</v>
      </c>
      <c r="C70" s="83" t="s">
        <v>2637</v>
      </c>
      <c r="E70" s="320" t="s">
        <v>2766</v>
      </c>
      <c r="G70" s="85">
        <v>100000</v>
      </c>
      <c r="H70" s="318">
        <v>1</v>
      </c>
      <c r="J70" s="78">
        <v>10000</v>
      </c>
      <c r="K70" s="78">
        <v>110000</v>
      </c>
    </row>
    <row r="71" spans="1:11" ht="18" customHeight="1">
      <c r="A71" s="319">
        <v>4152</v>
      </c>
      <c r="B71" s="93">
        <v>46178</v>
      </c>
      <c r="C71" s="83" t="s">
        <v>2863</v>
      </c>
      <c r="E71" s="320" t="s">
        <v>5629</v>
      </c>
      <c r="G71" s="85">
        <v>4000000</v>
      </c>
      <c r="H71" s="318">
        <v>1</v>
      </c>
      <c r="K71" s="78">
        <v>4000000</v>
      </c>
    </row>
    <row r="72" spans="1:11" ht="18" customHeight="1">
      <c r="A72" s="319">
        <v>4153</v>
      </c>
      <c r="B72" s="93">
        <v>46178</v>
      </c>
      <c r="C72" s="83" t="s">
        <v>1802</v>
      </c>
      <c r="E72" s="320" t="s">
        <v>2234</v>
      </c>
      <c r="G72" s="85">
        <v>1600000</v>
      </c>
      <c r="H72" s="318">
        <v>1</v>
      </c>
      <c r="K72" s="78">
        <v>1600000</v>
      </c>
    </row>
    <row r="73" spans="1:11" ht="18" customHeight="1">
      <c r="A73" s="319">
        <v>4154</v>
      </c>
      <c r="B73" s="93">
        <v>46178</v>
      </c>
      <c r="C73" s="83" t="s">
        <v>1370</v>
      </c>
      <c r="D73" s="112">
        <v>1087298441</v>
      </c>
      <c r="E73" s="320" t="s">
        <v>2351</v>
      </c>
      <c r="F73" s="320">
        <v>1087298441</v>
      </c>
      <c r="G73" s="85">
        <v>35000</v>
      </c>
      <c r="H73" s="318">
        <v>1</v>
      </c>
      <c r="K73" s="78">
        <v>35000</v>
      </c>
    </row>
    <row r="74" spans="1:11" ht="18" customHeight="1">
      <c r="A74" s="319">
        <v>4155</v>
      </c>
      <c r="B74" s="93">
        <v>46178</v>
      </c>
      <c r="C74" s="83" t="s">
        <v>5621</v>
      </c>
      <c r="E74" s="320" t="s">
        <v>5245</v>
      </c>
      <c r="G74" s="85">
        <v>150000</v>
      </c>
      <c r="H74" s="318">
        <v>1</v>
      </c>
      <c r="K74" s="78">
        <v>150000</v>
      </c>
    </row>
    <row r="75" spans="1:11" ht="18" customHeight="1">
      <c r="A75" s="319">
        <v>4156</v>
      </c>
      <c r="B75" s="93">
        <v>46178</v>
      </c>
      <c r="C75" s="83" t="s">
        <v>5621</v>
      </c>
      <c r="E75" s="320" t="s">
        <v>1467</v>
      </c>
      <c r="F75" s="320" t="s">
        <v>2613</v>
      </c>
      <c r="G75" s="85">
        <v>350000</v>
      </c>
      <c r="H75" s="318">
        <v>1</v>
      </c>
      <c r="K75" s="78">
        <v>350000</v>
      </c>
    </row>
    <row r="76" spans="1:11" ht="18" customHeight="1">
      <c r="A76" s="319">
        <v>4157</v>
      </c>
      <c r="B76" s="93">
        <v>46178</v>
      </c>
      <c r="C76" s="83" t="s">
        <v>1747</v>
      </c>
      <c r="D76" s="112" t="s">
        <v>4652</v>
      </c>
      <c r="E76" s="320" t="s">
        <v>1701</v>
      </c>
      <c r="G76" s="85">
        <v>650000</v>
      </c>
      <c r="H76" s="318">
        <v>1</v>
      </c>
      <c r="K76" s="78">
        <v>650000</v>
      </c>
    </row>
    <row r="77" spans="1:11" ht="18" customHeight="1">
      <c r="A77" s="319">
        <v>4158</v>
      </c>
      <c r="B77" s="93">
        <v>46178</v>
      </c>
      <c r="C77" s="83" t="s">
        <v>1747</v>
      </c>
      <c r="E77" s="320" t="s">
        <v>1490</v>
      </c>
      <c r="G77" s="85">
        <v>20000</v>
      </c>
      <c r="H77" s="318">
        <v>1</v>
      </c>
      <c r="K77" s="78">
        <v>20000</v>
      </c>
    </row>
    <row r="78" spans="1:11" ht="18" customHeight="1">
      <c r="A78" s="319">
        <v>4159</v>
      </c>
      <c r="B78" s="93">
        <v>46178</v>
      </c>
      <c r="C78" s="83" t="s">
        <v>1747</v>
      </c>
      <c r="E78" s="320" t="s">
        <v>2140</v>
      </c>
      <c r="F78" s="320" t="s">
        <v>1778</v>
      </c>
      <c r="G78" s="85">
        <v>10000</v>
      </c>
      <c r="H78" s="318">
        <v>3</v>
      </c>
      <c r="K78" s="78">
        <v>30000</v>
      </c>
    </row>
    <row r="79" spans="1:11" ht="18" customHeight="1">
      <c r="A79" s="319">
        <v>4160</v>
      </c>
      <c r="B79" s="93">
        <v>46178</v>
      </c>
      <c r="C79" s="83" t="s">
        <v>1415</v>
      </c>
      <c r="E79" s="320" t="s">
        <v>5638</v>
      </c>
    </row>
    <row r="80" spans="1:11" ht="18" customHeight="1">
      <c r="A80" s="319">
        <v>4161</v>
      </c>
      <c r="B80" s="93">
        <v>46178</v>
      </c>
      <c r="C80" s="83" t="s">
        <v>1131</v>
      </c>
      <c r="E80" s="320" t="s">
        <v>5639</v>
      </c>
    </row>
    <row r="81" spans="1:11" ht="18" customHeight="1">
      <c r="A81" s="319">
        <v>4162</v>
      </c>
      <c r="B81" s="93">
        <v>46178</v>
      </c>
      <c r="C81" s="83" t="s">
        <v>1131</v>
      </c>
      <c r="E81" s="320" t="s">
        <v>1131</v>
      </c>
    </row>
    <row r="82" spans="1:11" ht="18" customHeight="1">
      <c r="A82" s="319">
        <v>4163</v>
      </c>
      <c r="B82" s="93">
        <v>46178</v>
      </c>
      <c r="C82" s="83" t="s">
        <v>5621</v>
      </c>
      <c r="E82" s="320" t="s">
        <v>5640</v>
      </c>
    </row>
    <row r="83" spans="1:11" ht="18" customHeight="1">
      <c r="A83" s="319">
        <v>4164</v>
      </c>
      <c r="B83" s="93">
        <v>46178</v>
      </c>
      <c r="C83" s="83" t="s">
        <v>1349</v>
      </c>
      <c r="E83" s="320" t="s">
        <v>1349</v>
      </c>
    </row>
    <row r="84" spans="1:11" ht="18" customHeight="1">
      <c r="A84" s="319">
        <v>4165</v>
      </c>
      <c r="B84" s="93">
        <v>46178</v>
      </c>
      <c r="C84" s="83" t="s">
        <v>2493</v>
      </c>
      <c r="E84" s="320" t="s">
        <v>2493</v>
      </c>
    </row>
    <row r="85" spans="1:11" ht="18" customHeight="1">
      <c r="A85" s="319">
        <v>4166</v>
      </c>
      <c r="B85" s="93">
        <v>46178</v>
      </c>
      <c r="C85" s="83" t="s">
        <v>2093</v>
      </c>
      <c r="E85" s="320" t="s">
        <v>3963</v>
      </c>
    </row>
    <row r="86" spans="1:11" ht="18" customHeight="1">
      <c r="A86" s="319">
        <v>4167</v>
      </c>
      <c r="B86" s="93">
        <v>46178</v>
      </c>
      <c r="C86" s="83" t="s">
        <v>2093</v>
      </c>
      <c r="E86" s="320" t="s">
        <v>5641</v>
      </c>
      <c r="F86" s="78"/>
    </row>
    <row r="87" spans="1:11" ht="18" customHeight="1">
      <c r="A87" s="319">
        <v>4168</v>
      </c>
      <c r="B87" s="93">
        <v>46178</v>
      </c>
      <c r="C87" s="83" t="s">
        <v>1802</v>
      </c>
      <c r="E87" s="320" t="s">
        <v>1802</v>
      </c>
    </row>
    <row r="88" spans="1:11" ht="18" customHeight="1">
      <c r="A88" s="319">
        <v>4169</v>
      </c>
      <c r="B88" s="93">
        <v>46178</v>
      </c>
      <c r="C88" s="83" t="s">
        <v>1705</v>
      </c>
      <c r="E88" s="320" t="s">
        <v>1705</v>
      </c>
      <c r="F88" s="78"/>
    </row>
    <row r="89" spans="1:11" ht="18" customHeight="1">
      <c r="A89" s="319">
        <v>4170</v>
      </c>
      <c r="B89" s="93">
        <v>46179</v>
      </c>
      <c r="C89" s="83" t="s">
        <v>1569</v>
      </c>
      <c r="D89" s="112">
        <v>7502958282</v>
      </c>
      <c r="E89" s="320" t="s">
        <v>1182</v>
      </c>
      <c r="F89" s="320" t="s">
        <v>1332</v>
      </c>
      <c r="G89" s="85">
        <v>1100000</v>
      </c>
      <c r="H89" s="318">
        <v>1</v>
      </c>
      <c r="J89" s="78">
        <v>110000</v>
      </c>
      <c r="K89" s="78">
        <v>1210000</v>
      </c>
    </row>
    <row r="90" spans="1:11" ht="18" customHeight="1">
      <c r="A90" s="319">
        <v>4171</v>
      </c>
      <c r="B90" s="93">
        <v>46179</v>
      </c>
      <c r="C90" s="83" t="s">
        <v>1569</v>
      </c>
      <c r="E90" s="320" t="s">
        <v>1467</v>
      </c>
      <c r="F90" s="78" t="s">
        <v>2613</v>
      </c>
      <c r="G90" s="85">
        <v>350000</v>
      </c>
      <c r="H90" s="318">
        <v>1</v>
      </c>
      <c r="J90" s="78">
        <v>35000</v>
      </c>
      <c r="K90" s="78">
        <v>385000</v>
      </c>
    </row>
    <row r="91" spans="1:11" ht="18" customHeight="1">
      <c r="A91" s="319">
        <v>4172</v>
      </c>
      <c r="B91" s="93">
        <v>46179</v>
      </c>
      <c r="C91" s="83" t="s">
        <v>3869</v>
      </c>
      <c r="D91" s="112" t="s">
        <v>4652</v>
      </c>
      <c r="E91" s="320" t="s">
        <v>1701</v>
      </c>
      <c r="G91" s="85">
        <v>1100000</v>
      </c>
      <c r="H91" s="318">
        <v>1</v>
      </c>
      <c r="J91" s="78">
        <v>110000</v>
      </c>
      <c r="K91" s="78">
        <v>1210000</v>
      </c>
    </row>
    <row r="92" spans="1:11" ht="18" customHeight="1">
      <c r="A92" s="319">
        <v>4173</v>
      </c>
      <c r="B92" s="93">
        <v>46179</v>
      </c>
      <c r="C92" s="83" t="s">
        <v>2863</v>
      </c>
      <c r="E92" s="320" t="s">
        <v>2863</v>
      </c>
      <c r="F92" s="78"/>
      <c r="G92" s="320"/>
    </row>
    <row r="93" spans="1:11" ht="18" customHeight="1">
      <c r="A93" s="319">
        <v>4174</v>
      </c>
      <c r="B93" s="93">
        <v>46179</v>
      </c>
      <c r="C93" s="83" t="s">
        <v>1569</v>
      </c>
      <c r="E93" s="320" t="s">
        <v>1569</v>
      </c>
      <c r="F93" s="78"/>
      <c r="G93" s="320"/>
    </row>
    <row r="94" spans="1:11" ht="18" customHeight="1">
      <c r="A94" s="319">
        <v>4175</v>
      </c>
      <c r="B94" s="93">
        <v>46175</v>
      </c>
      <c r="C94" s="83" t="s">
        <v>2637</v>
      </c>
      <c r="E94" s="320" t="s">
        <v>2766</v>
      </c>
      <c r="F94" s="78"/>
      <c r="G94" s="320">
        <v>100000</v>
      </c>
      <c r="H94" s="318">
        <v>1</v>
      </c>
      <c r="J94" s="78">
        <v>10000</v>
      </c>
      <c r="K94" s="78">
        <v>110000</v>
      </c>
    </row>
    <row r="95" spans="1:11" ht="18" customHeight="1">
      <c r="A95" s="319">
        <v>4176</v>
      </c>
      <c r="B95" s="93">
        <v>46181</v>
      </c>
      <c r="C95" s="83" t="s">
        <v>1408</v>
      </c>
      <c r="E95" s="320" t="s">
        <v>1675</v>
      </c>
      <c r="F95" s="78">
        <v>27107593440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4177</v>
      </c>
      <c r="B96" s="93">
        <v>46181</v>
      </c>
      <c r="C96" s="83" t="s">
        <v>1408</v>
      </c>
      <c r="E96" s="320" t="s">
        <v>1810</v>
      </c>
      <c r="F96" s="78">
        <v>26107633480</v>
      </c>
      <c r="G96" s="320">
        <v>150000</v>
      </c>
      <c r="H96" s="318">
        <v>1</v>
      </c>
      <c r="J96" s="78">
        <v>15000</v>
      </c>
      <c r="K96" s="78">
        <v>165000</v>
      </c>
    </row>
    <row r="97" spans="1:11" ht="18" customHeight="1">
      <c r="A97" s="319">
        <v>4178</v>
      </c>
      <c r="B97" s="93">
        <v>46181</v>
      </c>
      <c r="C97" s="83" t="s">
        <v>1010</v>
      </c>
      <c r="D97" s="112" t="s">
        <v>4862</v>
      </c>
      <c r="E97" s="320" t="s">
        <v>2356</v>
      </c>
      <c r="F97" s="78" t="s">
        <v>2681</v>
      </c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4179</v>
      </c>
      <c r="B98" s="93">
        <v>46181</v>
      </c>
      <c r="C98" s="83" t="s">
        <v>1370</v>
      </c>
      <c r="D98" s="112" t="s">
        <v>4652</v>
      </c>
      <c r="E98" s="320" t="s">
        <v>1701</v>
      </c>
      <c r="F98" s="78"/>
      <c r="G98" s="320">
        <v>1100000</v>
      </c>
      <c r="H98" s="318">
        <v>1</v>
      </c>
      <c r="K98" s="78">
        <v>1100000</v>
      </c>
    </row>
    <row r="99" spans="1:11" ht="18" customHeight="1">
      <c r="A99" s="319">
        <v>4180</v>
      </c>
      <c r="B99" s="93">
        <v>46181</v>
      </c>
      <c r="C99" s="83" t="s">
        <v>1277</v>
      </c>
      <c r="E99" s="320" t="s">
        <v>4035</v>
      </c>
      <c r="F99" s="78">
        <v>2295000324</v>
      </c>
      <c r="G99" s="320">
        <v>354545</v>
      </c>
      <c r="H99" s="318">
        <v>1</v>
      </c>
      <c r="J99" s="78">
        <v>35455</v>
      </c>
      <c r="K99" s="78">
        <v>390000</v>
      </c>
    </row>
    <row r="100" spans="1:11" ht="18" customHeight="1">
      <c r="A100" s="319">
        <v>4181</v>
      </c>
      <c r="B100" s="93">
        <v>46181</v>
      </c>
      <c r="C100" s="83" t="s">
        <v>981</v>
      </c>
      <c r="E100" s="320" t="s">
        <v>1978</v>
      </c>
      <c r="F100" s="78" t="s">
        <v>1193</v>
      </c>
      <c r="G100" s="320">
        <v>1500000</v>
      </c>
      <c r="H100" s="318">
        <v>1</v>
      </c>
      <c r="J100" s="78">
        <v>150000</v>
      </c>
      <c r="K100" s="78">
        <v>1650000</v>
      </c>
    </row>
    <row r="101" spans="1:11" ht="18" customHeight="1">
      <c r="A101" s="319">
        <v>4182</v>
      </c>
      <c r="B101" s="93">
        <v>46181</v>
      </c>
      <c r="C101" s="83" t="s">
        <v>3708</v>
      </c>
      <c r="D101" s="112" t="s">
        <v>5646</v>
      </c>
      <c r="E101" s="320" t="s">
        <v>2356</v>
      </c>
      <c r="F101" s="78" t="s">
        <v>2681</v>
      </c>
      <c r="G101" s="320">
        <v>1100000</v>
      </c>
      <c r="H101" s="318">
        <v>1</v>
      </c>
      <c r="K101" s="78">
        <v>1100000</v>
      </c>
    </row>
    <row r="102" spans="1:11" ht="18" customHeight="1">
      <c r="A102" s="319">
        <v>4183</v>
      </c>
      <c r="B102" s="93">
        <v>46181</v>
      </c>
      <c r="C102" s="83" t="s">
        <v>981</v>
      </c>
      <c r="E102" s="320" t="s">
        <v>981</v>
      </c>
      <c r="F102" s="78"/>
      <c r="G102" s="320"/>
    </row>
    <row r="103" spans="1:11" ht="18" customHeight="1">
      <c r="A103" s="319">
        <v>4184</v>
      </c>
      <c r="B103" s="93">
        <v>46181</v>
      </c>
      <c r="C103" s="83" t="s">
        <v>1420</v>
      </c>
      <c r="E103" s="320" t="s">
        <v>1420</v>
      </c>
      <c r="F103" s="78"/>
      <c r="G103" s="320"/>
    </row>
    <row r="104" spans="1:11" ht="18" customHeight="1">
      <c r="A104" s="319">
        <v>4185</v>
      </c>
      <c r="B104" s="93">
        <v>46181</v>
      </c>
      <c r="C104" s="83" t="s">
        <v>2637</v>
      </c>
      <c r="E104" s="320" t="s">
        <v>2637</v>
      </c>
      <c r="F104" s="78"/>
      <c r="G104" s="320"/>
    </row>
    <row r="105" spans="1:11" ht="18" customHeight="1">
      <c r="A105" s="319">
        <v>4186</v>
      </c>
      <c r="B105" s="93">
        <v>46181</v>
      </c>
      <c r="C105" s="83" t="s">
        <v>1370</v>
      </c>
      <c r="E105" s="320" t="s">
        <v>2139</v>
      </c>
      <c r="F105" s="78" t="s">
        <v>1752</v>
      </c>
      <c r="G105" s="320">
        <v>40000</v>
      </c>
      <c r="H105" s="318">
        <v>2</v>
      </c>
      <c r="K105" s="78">
        <v>80000</v>
      </c>
    </row>
    <row r="106" spans="1:11" ht="18" customHeight="1">
      <c r="A106" s="319">
        <v>4187</v>
      </c>
      <c r="B106" s="93">
        <v>46181</v>
      </c>
      <c r="C106" s="83" t="s">
        <v>3708</v>
      </c>
      <c r="E106" s="320" t="s">
        <v>3722</v>
      </c>
      <c r="F106" s="78"/>
      <c r="G106" s="320"/>
    </row>
    <row r="107" spans="1:11" ht="18" customHeight="1">
      <c r="A107" s="319">
        <v>4188</v>
      </c>
      <c r="B107" s="93">
        <v>46182</v>
      </c>
      <c r="C107" s="83" t="s">
        <v>1444</v>
      </c>
      <c r="D107" s="112">
        <v>7205246673</v>
      </c>
      <c r="E107" s="320" t="s">
        <v>1182</v>
      </c>
      <c r="F107" s="78" t="s">
        <v>1710</v>
      </c>
      <c r="G107" s="320">
        <v>1100000</v>
      </c>
      <c r="H107" s="318">
        <v>1</v>
      </c>
      <c r="K107" s="78">
        <v>1100000</v>
      </c>
    </row>
    <row r="108" spans="1:11" ht="18" customHeight="1">
      <c r="A108" s="319">
        <v>4189</v>
      </c>
      <c r="B108" s="93">
        <v>46182</v>
      </c>
      <c r="C108" s="83" t="s">
        <v>1444</v>
      </c>
      <c r="E108" s="320" t="s">
        <v>1467</v>
      </c>
      <c r="F108" s="78" t="s">
        <v>2613</v>
      </c>
      <c r="G108" s="320">
        <v>350000</v>
      </c>
      <c r="H108" s="318">
        <v>1</v>
      </c>
      <c r="K108" s="78">
        <v>350000</v>
      </c>
    </row>
    <row r="109" spans="1:11" ht="18" customHeight="1">
      <c r="A109" s="319">
        <v>4190</v>
      </c>
      <c r="B109" s="93">
        <v>46182</v>
      </c>
      <c r="C109" s="83" t="s">
        <v>1444</v>
      </c>
      <c r="E109" s="320" t="s">
        <v>2135</v>
      </c>
      <c r="F109" s="78" t="s">
        <v>1186</v>
      </c>
      <c r="G109" s="320">
        <v>650000</v>
      </c>
      <c r="H109" s="318">
        <v>1</v>
      </c>
      <c r="K109" s="78">
        <v>650000</v>
      </c>
    </row>
    <row r="110" spans="1:11" ht="18" customHeight="1">
      <c r="A110" s="319">
        <v>4191</v>
      </c>
      <c r="B110" s="93">
        <v>46182</v>
      </c>
      <c r="C110" s="83" t="s">
        <v>2637</v>
      </c>
      <c r="D110" s="112" t="s">
        <v>5559</v>
      </c>
      <c r="E110" s="320" t="s">
        <v>2128</v>
      </c>
      <c r="F110" s="78" t="s">
        <v>1180</v>
      </c>
      <c r="G110" s="320">
        <v>1600000</v>
      </c>
      <c r="H110" s="318">
        <v>1</v>
      </c>
      <c r="J110" s="78">
        <v>160000</v>
      </c>
      <c r="K110" s="78">
        <v>1760000</v>
      </c>
    </row>
    <row r="111" spans="1:11" ht="18" customHeight="1">
      <c r="A111" s="319">
        <v>4192</v>
      </c>
      <c r="B111" s="93">
        <v>46182</v>
      </c>
      <c r="C111" s="83" t="s">
        <v>1465</v>
      </c>
      <c r="D111" s="112">
        <v>7204812388</v>
      </c>
      <c r="E111" s="320" t="s">
        <v>1182</v>
      </c>
      <c r="F111" s="78" t="s">
        <v>1710</v>
      </c>
      <c r="G111" s="320">
        <v>1200000</v>
      </c>
      <c r="H111" s="318">
        <v>1</v>
      </c>
      <c r="K111" s="78">
        <v>1200000</v>
      </c>
    </row>
    <row r="112" spans="1:11" ht="18" customHeight="1">
      <c r="A112" s="319">
        <v>4193</v>
      </c>
      <c r="B112" s="93">
        <v>46182</v>
      </c>
      <c r="C112" s="83" t="s">
        <v>1465</v>
      </c>
      <c r="E112" s="320" t="s">
        <v>1467</v>
      </c>
      <c r="F112" s="78" t="s">
        <v>2613</v>
      </c>
      <c r="G112" s="320">
        <v>350000</v>
      </c>
      <c r="H112" s="318">
        <v>1</v>
      </c>
      <c r="K112" s="78">
        <v>350000</v>
      </c>
    </row>
    <row r="113" spans="1:11" ht="18" customHeight="1">
      <c r="A113" s="319">
        <v>4194</v>
      </c>
      <c r="B113" s="93">
        <v>46182</v>
      </c>
      <c r="C113" s="83" t="s">
        <v>981</v>
      </c>
      <c r="E113" s="320" t="s">
        <v>4279</v>
      </c>
      <c r="F113" s="78" t="s">
        <v>4514</v>
      </c>
      <c r="G113" s="320">
        <v>2100000</v>
      </c>
      <c r="H113" s="318">
        <v>1</v>
      </c>
      <c r="J113" s="78">
        <v>210000</v>
      </c>
      <c r="K113" s="78">
        <v>2310000</v>
      </c>
    </row>
    <row r="114" spans="1:11" ht="18" customHeight="1">
      <c r="A114" s="319">
        <v>4195</v>
      </c>
      <c r="B114" s="93">
        <v>46182</v>
      </c>
      <c r="C114" s="83" t="s">
        <v>2403</v>
      </c>
      <c r="E114" s="320" t="s">
        <v>5667</v>
      </c>
      <c r="F114" s="78"/>
      <c r="G114" s="320">
        <v>220000</v>
      </c>
      <c r="H114" s="318">
        <v>1</v>
      </c>
      <c r="J114" s="78">
        <v>22000</v>
      </c>
      <c r="K114" s="78">
        <v>242000</v>
      </c>
    </row>
    <row r="115" spans="1:11" ht="18" customHeight="1">
      <c r="A115" s="319">
        <v>4196</v>
      </c>
      <c r="B115" s="93">
        <v>46182</v>
      </c>
      <c r="C115" s="83" t="s">
        <v>1849</v>
      </c>
      <c r="D115" s="112">
        <v>7204812388</v>
      </c>
      <c r="E115" s="320" t="s">
        <v>1182</v>
      </c>
      <c r="F115" s="78" t="s">
        <v>1710</v>
      </c>
      <c r="G115" s="320">
        <v>1200000</v>
      </c>
      <c r="H115" s="318">
        <v>1</v>
      </c>
      <c r="K115" s="78">
        <v>1200000</v>
      </c>
    </row>
    <row r="116" spans="1:11" ht="18" customHeight="1">
      <c r="A116" s="319">
        <v>4197</v>
      </c>
      <c r="B116" s="93">
        <v>46182</v>
      </c>
      <c r="C116" s="83" t="s">
        <v>981</v>
      </c>
      <c r="E116" s="320" t="s">
        <v>981</v>
      </c>
      <c r="F116" s="78"/>
      <c r="G116" s="320"/>
    </row>
    <row r="117" spans="1:11" ht="18" customHeight="1">
      <c r="A117" s="319">
        <v>4198</v>
      </c>
      <c r="B117" s="93">
        <v>46182</v>
      </c>
      <c r="C117" s="83" t="s">
        <v>1277</v>
      </c>
      <c r="E117" s="320" t="s">
        <v>1277</v>
      </c>
      <c r="F117" s="78"/>
      <c r="G117" s="320"/>
    </row>
    <row r="118" spans="1:11" ht="18" customHeight="1">
      <c r="A118" s="319">
        <v>4199</v>
      </c>
      <c r="B118" s="93">
        <v>46182</v>
      </c>
      <c r="C118" s="83" t="s">
        <v>1931</v>
      </c>
      <c r="E118" s="320" t="s">
        <v>1931</v>
      </c>
      <c r="F118" s="78"/>
      <c r="G118" s="320"/>
    </row>
    <row r="119" spans="1:11" ht="18" customHeight="1">
      <c r="A119" s="319">
        <v>4200</v>
      </c>
      <c r="B119" s="93">
        <v>46182</v>
      </c>
      <c r="C119" s="83" t="s">
        <v>2403</v>
      </c>
      <c r="E119" s="320" t="s">
        <v>2403</v>
      </c>
      <c r="F119" s="78"/>
      <c r="G119" s="320"/>
    </row>
    <row r="120" spans="1:11" ht="18" customHeight="1">
      <c r="A120" s="319">
        <v>4201</v>
      </c>
      <c r="B120" s="93">
        <v>46182</v>
      </c>
      <c r="C120" s="83" t="s">
        <v>3869</v>
      </c>
      <c r="E120" s="320" t="s">
        <v>3869</v>
      </c>
      <c r="F120" s="78"/>
      <c r="G120" s="320"/>
    </row>
    <row r="121" spans="1:11" ht="18" customHeight="1">
      <c r="A121" s="319">
        <v>4202</v>
      </c>
      <c r="B121" s="93">
        <v>46182</v>
      </c>
      <c r="C121" s="83" t="s">
        <v>1444</v>
      </c>
      <c r="E121" s="320" t="s">
        <v>1444</v>
      </c>
      <c r="F121" s="78"/>
      <c r="G121" s="320"/>
    </row>
    <row r="122" spans="1:11" ht="18" customHeight="1">
      <c r="A122" s="319">
        <v>4203</v>
      </c>
      <c r="B122" s="93">
        <v>46182</v>
      </c>
      <c r="C122" s="83" t="s">
        <v>1415</v>
      </c>
      <c r="E122" s="320" t="s">
        <v>5672</v>
      </c>
    </row>
    <row r="123" spans="1:11" ht="18" customHeight="1">
      <c r="A123" s="319">
        <v>4204</v>
      </c>
      <c r="B123" s="93">
        <v>46183</v>
      </c>
      <c r="C123" s="83" t="s">
        <v>1038</v>
      </c>
      <c r="E123" s="320" t="s">
        <v>1038</v>
      </c>
    </row>
    <row r="124" spans="1:11" ht="18" customHeight="1">
      <c r="A124" s="319">
        <v>4205</v>
      </c>
      <c r="B124" s="93">
        <v>46183</v>
      </c>
      <c r="C124" s="83" t="s">
        <v>1010</v>
      </c>
      <c r="E124" s="320" t="s">
        <v>5610</v>
      </c>
    </row>
    <row r="125" spans="1:11" ht="18" customHeight="1">
      <c r="A125" s="319">
        <v>4206</v>
      </c>
      <c r="B125" s="93">
        <v>46183</v>
      </c>
      <c r="C125" s="83" t="s">
        <v>1802</v>
      </c>
      <c r="D125" s="112" t="s">
        <v>4862</v>
      </c>
      <c r="E125" s="320" t="s">
        <v>2356</v>
      </c>
      <c r="F125" s="320" t="s">
        <v>2681</v>
      </c>
      <c r="G125" s="85">
        <v>1100000</v>
      </c>
      <c r="H125" s="318">
        <v>1</v>
      </c>
      <c r="K125" s="78">
        <v>1100000</v>
      </c>
    </row>
    <row r="126" spans="1:11" ht="18" customHeight="1">
      <c r="A126" s="319">
        <v>4207</v>
      </c>
      <c r="B126" s="93">
        <v>46183</v>
      </c>
      <c r="C126" s="83" t="s">
        <v>2799</v>
      </c>
      <c r="D126" s="112">
        <v>7205196869</v>
      </c>
      <c r="E126" s="320" t="s">
        <v>1182</v>
      </c>
      <c r="F126" s="320" t="s">
        <v>1710</v>
      </c>
      <c r="G126" s="85">
        <v>1200000</v>
      </c>
      <c r="H126" s="318">
        <v>1</v>
      </c>
      <c r="K126" s="78">
        <v>1200000</v>
      </c>
    </row>
    <row r="127" spans="1:11" ht="18" customHeight="1">
      <c r="A127" s="319">
        <v>4208</v>
      </c>
      <c r="B127" s="93">
        <v>46183</v>
      </c>
      <c r="C127" s="83" t="s">
        <v>1551</v>
      </c>
      <c r="E127" s="320" t="s">
        <v>1856</v>
      </c>
      <c r="F127" s="320" t="s">
        <v>1855</v>
      </c>
      <c r="G127" s="85">
        <v>20000</v>
      </c>
      <c r="H127" s="318">
        <v>1</v>
      </c>
      <c r="J127" s="78">
        <v>2000</v>
      </c>
      <c r="K127" s="78">
        <v>22000</v>
      </c>
    </row>
    <row r="128" spans="1:11" ht="18" customHeight="1">
      <c r="A128" s="319">
        <v>4209</v>
      </c>
      <c r="B128" s="93">
        <v>46183</v>
      </c>
      <c r="C128" s="83" t="s">
        <v>3109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4210</v>
      </c>
      <c r="B129" s="93">
        <v>46183</v>
      </c>
      <c r="C129" s="83" t="s">
        <v>2262</v>
      </c>
      <c r="E129" s="320" t="s">
        <v>5687</v>
      </c>
      <c r="G129" s="85">
        <v>100000</v>
      </c>
      <c r="H129" s="318">
        <v>1</v>
      </c>
      <c r="J129" s="78">
        <v>10000</v>
      </c>
      <c r="K129" s="78">
        <v>110000</v>
      </c>
    </row>
    <row r="130" spans="1:11" ht="18" customHeight="1">
      <c r="A130" s="319">
        <v>4211</v>
      </c>
      <c r="B130" s="93">
        <v>46183</v>
      </c>
      <c r="C130" s="83" t="s">
        <v>1465</v>
      </c>
      <c r="D130" s="112">
        <v>7205246673</v>
      </c>
      <c r="E130" s="320" t="s">
        <v>1182</v>
      </c>
      <c r="F130" s="320" t="s">
        <v>1710</v>
      </c>
      <c r="G130" s="85">
        <v>1200000</v>
      </c>
      <c r="H130" s="318">
        <v>1</v>
      </c>
      <c r="K130" s="78">
        <v>1200000</v>
      </c>
    </row>
    <row r="131" spans="1:11" ht="18" customHeight="1">
      <c r="A131" s="319">
        <v>4212</v>
      </c>
      <c r="B131" s="93">
        <v>46183</v>
      </c>
      <c r="C131" s="83" t="s">
        <v>1465</v>
      </c>
      <c r="E131" s="320" t="s">
        <v>1467</v>
      </c>
      <c r="F131" s="320" t="s">
        <v>2613</v>
      </c>
      <c r="G131" s="85">
        <v>350000</v>
      </c>
      <c r="H131" s="318">
        <v>1</v>
      </c>
      <c r="K131" s="78">
        <v>350000</v>
      </c>
    </row>
    <row r="132" spans="1:11" ht="18" customHeight="1">
      <c r="A132" s="319">
        <v>4213</v>
      </c>
      <c r="B132" s="93">
        <v>46183</v>
      </c>
      <c r="C132" s="83" t="s">
        <v>3320</v>
      </c>
      <c r="E132" s="320" t="s">
        <v>1988</v>
      </c>
      <c r="F132" s="320" t="s">
        <v>4520</v>
      </c>
      <c r="G132" s="85">
        <v>1100000</v>
      </c>
      <c r="H132" s="318">
        <v>1</v>
      </c>
      <c r="K132" s="78">
        <v>1100000</v>
      </c>
    </row>
    <row r="133" spans="1:11" ht="18" customHeight="1">
      <c r="A133" s="319">
        <v>4214</v>
      </c>
      <c r="B133" s="93">
        <v>46183</v>
      </c>
      <c r="C133" s="83" t="s">
        <v>1045</v>
      </c>
      <c r="E133" s="320" t="s">
        <v>2135</v>
      </c>
      <c r="F133" s="320" t="s">
        <v>1186</v>
      </c>
      <c r="G133" s="85">
        <v>650000</v>
      </c>
      <c r="H133" s="318">
        <v>1</v>
      </c>
      <c r="K133" s="78">
        <v>650000</v>
      </c>
    </row>
    <row r="134" spans="1:11" ht="18" customHeight="1">
      <c r="A134" s="319">
        <v>4215</v>
      </c>
      <c r="B134" s="93">
        <v>46183</v>
      </c>
      <c r="C134" s="83" t="s">
        <v>3320</v>
      </c>
      <c r="E134" s="320" t="s">
        <v>3320</v>
      </c>
    </row>
    <row r="135" spans="1:11" ht="18" customHeight="1">
      <c r="A135" s="319">
        <v>4216</v>
      </c>
      <c r="B135" s="93">
        <v>46183</v>
      </c>
      <c r="C135" s="83" t="s">
        <v>2262</v>
      </c>
      <c r="E135" s="320" t="s">
        <v>2262</v>
      </c>
    </row>
    <row r="136" spans="1:11" ht="18" customHeight="1">
      <c r="A136" s="319">
        <v>4217</v>
      </c>
      <c r="B136" s="93">
        <v>46184</v>
      </c>
      <c r="C136" s="83" t="s">
        <v>3109</v>
      </c>
      <c r="E136" s="320" t="s">
        <v>3109</v>
      </c>
    </row>
    <row r="137" spans="1:11" ht="18" customHeight="1">
      <c r="A137" s="319">
        <v>4218</v>
      </c>
      <c r="B137" s="93">
        <v>46184</v>
      </c>
      <c r="C137" s="83" t="s">
        <v>1802</v>
      </c>
      <c r="E137" s="320" t="s">
        <v>1802</v>
      </c>
    </row>
    <row r="138" spans="1:11" ht="18" customHeight="1">
      <c r="A138" s="319">
        <v>4219</v>
      </c>
      <c r="B138" s="93">
        <v>46184</v>
      </c>
      <c r="C138" s="83" t="s">
        <v>1045</v>
      </c>
      <c r="E138" s="320" t="s">
        <v>2135</v>
      </c>
      <c r="F138" s="320" t="s">
        <v>1186</v>
      </c>
      <c r="G138" s="85">
        <v>650000</v>
      </c>
      <c r="H138" s="318">
        <v>1</v>
      </c>
      <c r="K138" s="78">
        <v>650000</v>
      </c>
    </row>
    <row r="139" spans="1:11" ht="18" customHeight="1">
      <c r="A139" s="319">
        <v>4220</v>
      </c>
      <c r="B139" s="93">
        <v>46184</v>
      </c>
      <c r="C139" s="83" t="s">
        <v>2557</v>
      </c>
      <c r="D139" s="112">
        <v>193</v>
      </c>
      <c r="E139" s="320" t="s">
        <v>1814</v>
      </c>
      <c r="F139" s="320" t="s">
        <v>4061</v>
      </c>
      <c r="G139" s="85">
        <v>1100000</v>
      </c>
      <c r="H139" s="318">
        <v>1</v>
      </c>
      <c r="J139" s="78">
        <v>110000</v>
      </c>
      <c r="K139" s="78">
        <v>1210000</v>
      </c>
    </row>
    <row r="140" spans="1:11" ht="18" customHeight="1">
      <c r="A140" s="319">
        <v>4221</v>
      </c>
      <c r="B140" s="93">
        <v>46184</v>
      </c>
      <c r="C140" s="83" t="s">
        <v>3869</v>
      </c>
      <c r="D140" s="112" t="s">
        <v>4652</v>
      </c>
      <c r="E140" s="320" t="s">
        <v>1701</v>
      </c>
      <c r="G140" s="85">
        <v>1100000</v>
      </c>
      <c r="H140" s="318">
        <v>1</v>
      </c>
      <c r="J140" s="78">
        <v>110000</v>
      </c>
      <c r="K140" s="78">
        <v>1210000</v>
      </c>
    </row>
    <row r="141" spans="1:11" ht="18" customHeight="1">
      <c r="A141" s="319">
        <v>4222</v>
      </c>
      <c r="B141" s="93">
        <v>46184</v>
      </c>
      <c r="C141" s="83" t="s">
        <v>1370</v>
      </c>
      <c r="D141" s="112">
        <v>7205246673</v>
      </c>
      <c r="E141" s="320" t="s">
        <v>1182</v>
      </c>
      <c r="F141" s="320" t="s">
        <v>1710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4223</v>
      </c>
      <c r="B142" s="93">
        <v>46185</v>
      </c>
      <c r="C142" s="83" t="s">
        <v>1567</v>
      </c>
      <c r="E142" s="320" t="s">
        <v>1567</v>
      </c>
    </row>
    <row r="143" spans="1:11" ht="18" customHeight="1">
      <c r="A143" s="319">
        <v>4224</v>
      </c>
      <c r="B143" s="93">
        <v>46185</v>
      </c>
      <c r="C143" s="83" t="s">
        <v>1465</v>
      </c>
      <c r="E143" s="320" t="s">
        <v>1465</v>
      </c>
    </row>
    <row r="144" spans="1:11" ht="18" customHeight="1">
      <c r="A144" s="319">
        <v>4225</v>
      </c>
      <c r="B144" s="93">
        <v>46185</v>
      </c>
      <c r="C144" s="83" t="s">
        <v>1045</v>
      </c>
      <c r="E144" s="320" t="s">
        <v>1045</v>
      </c>
    </row>
    <row r="145" spans="1:11" ht="18" customHeight="1">
      <c r="A145" s="319">
        <v>4226</v>
      </c>
      <c r="B145" s="93">
        <v>46185</v>
      </c>
      <c r="C145" s="83" t="s">
        <v>1438</v>
      </c>
      <c r="E145" s="320" t="s">
        <v>1438</v>
      </c>
    </row>
    <row r="146" spans="1:11" ht="18" customHeight="1">
      <c r="A146" s="319">
        <v>4227</v>
      </c>
      <c r="B146" s="93">
        <v>46185</v>
      </c>
      <c r="C146" s="83" t="s">
        <v>1408</v>
      </c>
      <c r="E146" s="320" t="s">
        <v>1408</v>
      </c>
    </row>
    <row r="147" spans="1:11" ht="18" customHeight="1">
      <c r="A147" s="319">
        <v>4228</v>
      </c>
      <c r="B147" s="93">
        <v>46185</v>
      </c>
      <c r="C147" s="83" t="s">
        <v>1413</v>
      </c>
      <c r="E147" s="320" t="s">
        <v>1184</v>
      </c>
      <c r="F147" s="320" t="s">
        <v>1185</v>
      </c>
      <c r="G147" s="85">
        <v>650000</v>
      </c>
      <c r="H147" s="318">
        <v>1</v>
      </c>
      <c r="K147" s="78">
        <v>650000</v>
      </c>
    </row>
    <row r="148" spans="1:11" ht="18" customHeight="1">
      <c r="A148" s="319">
        <v>4229</v>
      </c>
      <c r="B148" s="93">
        <v>46185</v>
      </c>
      <c r="C148" s="83" t="s">
        <v>981</v>
      </c>
      <c r="D148" s="112" t="s">
        <v>5702</v>
      </c>
      <c r="E148" s="320" t="s">
        <v>2150</v>
      </c>
      <c r="F148" s="320" t="s">
        <v>1907</v>
      </c>
      <c r="G148" s="85">
        <v>2000000</v>
      </c>
      <c r="H148" s="318">
        <v>1</v>
      </c>
      <c r="J148" s="78">
        <v>200000</v>
      </c>
      <c r="K148" s="78">
        <v>2200000</v>
      </c>
    </row>
    <row r="149" spans="1:11" ht="18" customHeight="1">
      <c r="A149" s="319">
        <v>4230</v>
      </c>
      <c r="B149" s="93">
        <v>46185</v>
      </c>
      <c r="C149" s="83" t="s">
        <v>981</v>
      </c>
      <c r="D149" s="112" t="s">
        <v>1760</v>
      </c>
      <c r="E149" s="320" t="s">
        <v>2129</v>
      </c>
      <c r="F149" s="320" t="s">
        <v>1760</v>
      </c>
      <c r="G149" s="85">
        <v>100000</v>
      </c>
      <c r="H149" s="318">
        <v>1</v>
      </c>
      <c r="J149" s="78">
        <v>10000</v>
      </c>
      <c r="K149" s="78">
        <v>110000</v>
      </c>
    </row>
    <row r="150" spans="1:11" ht="18" customHeight="1">
      <c r="A150" s="319">
        <v>4231</v>
      </c>
      <c r="B150" s="93">
        <v>46185</v>
      </c>
      <c r="C150" s="83" t="s">
        <v>1007</v>
      </c>
      <c r="E150" s="320" t="s">
        <v>2766</v>
      </c>
      <c r="G150" s="85">
        <v>100000</v>
      </c>
      <c r="H150" s="318">
        <v>1</v>
      </c>
      <c r="K150" s="78">
        <v>100000</v>
      </c>
    </row>
    <row r="151" spans="1:11" ht="18" customHeight="1">
      <c r="A151" s="319">
        <v>4232</v>
      </c>
      <c r="B151" s="93">
        <v>46185</v>
      </c>
      <c r="C151" s="83" t="s">
        <v>2557</v>
      </c>
      <c r="E151" s="320" t="s">
        <v>2557</v>
      </c>
    </row>
    <row r="152" spans="1:11" ht="18" customHeight="1">
      <c r="A152" s="319">
        <v>4233</v>
      </c>
      <c r="B152" s="93">
        <v>46185</v>
      </c>
      <c r="C152" s="83" t="s">
        <v>1557</v>
      </c>
      <c r="D152" s="112" t="s">
        <v>4520</v>
      </c>
      <c r="E152" s="320" t="s">
        <v>1814</v>
      </c>
      <c r="F152" s="320" t="s">
        <v>4061</v>
      </c>
      <c r="G152" s="85">
        <v>1100000</v>
      </c>
      <c r="H152" s="318">
        <v>1</v>
      </c>
      <c r="J152" s="78">
        <v>110000</v>
      </c>
      <c r="K152" s="78">
        <v>1210000</v>
      </c>
    </row>
    <row r="153" spans="1:11" ht="18" customHeight="1">
      <c r="A153" s="319">
        <v>4234</v>
      </c>
      <c r="B153" s="93">
        <v>46185</v>
      </c>
      <c r="C153" s="83" t="s">
        <v>1413</v>
      </c>
      <c r="E153" s="320" t="s">
        <v>1413</v>
      </c>
    </row>
    <row r="154" spans="1:11" ht="18" customHeight="1">
      <c r="A154" s="319">
        <v>4235</v>
      </c>
      <c r="B154" s="93">
        <v>46185</v>
      </c>
      <c r="C154" s="83" t="s">
        <v>981</v>
      </c>
      <c r="E154" s="320" t="s">
        <v>981</v>
      </c>
    </row>
    <row r="155" spans="1:11" ht="18" customHeight="1">
      <c r="A155" s="319">
        <v>4236</v>
      </c>
      <c r="B155" s="93">
        <v>46186</v>
      </c>
      <c r="C155" s="83" t="s">
        <v>3191</v>
      </c>
      <c r="D155" s="112" t="s">
        <v>5716</v>
      </c>
      <c r="E155" s="320" t="s">
        <v>2706</v>
      </c>
      <c r="F155" s="320" t="s">
        <v>1190</v>
      </c>
      <c r="G155" s="85">
        <v>1600000</v>
      </c>
      <c r="H155" s="318">
        <v>1</v>
      </c>
      <c r="K155" s="78">
        <v>1600000</v>
      </c>
    </row>
    <row r="156" spans="1:11" ht="18" customHeight="1">
      <c r="A156" s="319">
        <v>4237</v>
      </c>
      <c r="B156" s="93">
        <v>46186</v>
      </c>
      <c r="C156" s="83" t="s">
        <v>3191</v>
      </c>
      <c r="E156" s="320" t="s">
        <v>1490</v>
      </c>
      <c r="G156" s="85">
        <v>30000</v>
      </c>
      <c r="H156" s="318">
        <v>1</v>
      </c>
      <c r="K156" s="78">
        <v>30000</v>
      </c>
    </row>
    <row r="157" spans="1:11" ht="18" customHeight="1">
      <c r="A157" s="319">
        <v>4238</v>
      </c>
      <c r="B157" s="93">
        <v>46186</v>
      </c>
      <c r="C157" s="83" t="s">
        <v>1154</v>
      </c>
      <c r="D157" s="112">
        <v>7205246673</v>
      </c>
      <c r="E157" s="320" t="s">
        <v>1182</v>
      </c>
      <c r="F157" s="320" t="s">
        <v>1710</v>
      </c>
      <c r="G157" s="85">
        <v>1200000</v>
      </c>
      <c r="H157" s="318">
        <v>1</v>
      </c>
      <c r="J157" s="78">
        <v>120000</v>
      </c>
      <c r="K157" s="78">
        <v>1320000</v>
      </c>
    </row>
    <row r="158" spans="1:11" ht="18" customHeight="1">
      <c r="A158" s="319">
        <v>4239</v>
      </c>
      <c r="B158" s="93">
        <v>46188</v>
      </c>
      <c r="C158" s="83" t="s">
        <v>2799</v>
      </c>
      <c r="E158" s="320" t="s">
        <v>3954</v>
      </c>
    </row>
    <row r="159" spans="1:11" ht="18" customHeight="1">
      <c r="A159" s="319">
        <v>4240</v>
      </c>
      <c r="B159" s="93">
        <v>46188</v>
      </c>
      <c r="C159" s="83" t="s">
        <v>1204</v>
      </c>
      <c r="D159" s="112" t="s">
        <v>5723</v>
      </c>
      <c r="E159" s="320" t="s">
        <v>2128</v>
      </c>
      <c r="F159" s="320" t="s">
        <v>1180</v>
      </c>
      <c r="G159" s="85">
        <v>1500000</v>
      </c>
      <c r="H159" s="318">
        <v>1</v>
      </c>
      <c r="J159" s="78">
        <v>150000</v>
      </c>
      <c r="K159" s="78">
        <v>1650000</v>
      </c>
    </row>
    <row r="160" spans="1:11" ht="18" customHeight="1">
      <c r="A160" s="319">
        <v>4241</v>
      </c>
      <c r="B160" s="93">
        <v>46188</v>
      </c>
      <c r="C160" s="83" t="s">
        <v>1204</v>
      </c>
      <c r="D160" s="112" t="s">
        <v>1760</v>
      </c>
      <c r="E160" s="320" t="s">
        <v>2129</v>
      </c>
      <c r="F160" s="320" t="s">
        <v>1760</v>
      </c>
      <c r="G160" s="85">
        <v>100000</v>
      </c>
      <c r="H160" s="318">
        <v>1</v>
      </c>
      <c r="J160" s="78">
        <v>10000</v>
      </c>
      <c r="K160" s="78">
        <v>110000</v>
      </c>
    </row>
    <row r="161" spans="1:11" ht="18" customHeight="1">
      <c r="A161" s="319">
        <v>4242</v>
      </c>
      <c r="B161" s="93">
        <v>46188</v>
      </c>
      <c r="C161" s="83" t="s">
        <v>1370</v>
      </c>
      <c r="D161" s="112" t="s">
        <v>4652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4243</v>
      </c>
      <c r="B162" s="93">
        <v>46188</v>
      </c>
      <c r="C162" s="83" t="s">
        <v>1747</v>
      </c>
      <c r="E162" s="320" t="s">
        <v>5084</v>
      </c>
      <c r="F162" s="320" t="s">
        <v>5728</v>
      </c>
      <c r="G162" s="85">
        <v>2100000</v>
      </c>
      <c r="H162" s="318">
        <v>1</v>
      </c>
      <c r="K162" s="78">
        <v>2100000</v>
      </c>
    </row>
    <row r="163" spans="1:11" ht="18" customHeight="1">
      <c r="A163" s="319">
        <v>4244</v>
      </c>
      <c r="B163" s="93">
        <v>46188</v>
      </c>
      <c r="C163" s="83" t="s">
        <v>1747</v>
      </c>
      <c r="E163" s="320" t="s">
        <v>1490</v>
      </c>
      <c r="G163" s="85">
        <v>30000</v>
      </c>
      <c r="H163" s="318">
        <v>1</v>
      </c>
      <c r="K163" s="78">
        <v>30000</v>
      </c>
    </row>
    <row r="164" spans="1:11" ht="18" customHeight="1">
      <c r="A164" s="319">
        <v>4245</v>
      </c>
      <c r="B164" s="93">
        <v>46188</v>
      </c>
      <c r="C164" s="83" t="s">
        <v>1465</v>
      </c>
      <c r="D164" s="112">
        <v>7205468004</v>
      </c>
      <c r="E164" s="320" t="s">
        <v>1182</v>
      </c>
      <c r="F164" s="320" t="s">
        <v>1710</v>
      </c>
      <c r="G164" s="85">
        <v>1200000</v>
      </c>
      <c r="H164" s="318">
        <v>1</v>
      </c>
      <c r="J164" s="78">
        <v>120000</v>
      </c>
      <c r="K164" s="78">
        <v>1320000</v>
      </c>
    </row>
    <row r="165" spans="1:11" ht="18" customHeight="1">
      <c r="A165" s="319">
        <v>4246</v>
      </c>
      <c r="B165" s="93">
        <v>46188</v>
      </c>
      <c r="C165" s="83" t="s">
        <v>1465</v>
      </c>
      <c r="E165" s="320" t="s">
        <v>1467</v>
      </c>
      <c r="F165" s="320" t="s">
        <v>2613</v>
      </c>
      <c r="G165" s="85">
        <v>350000</v>
      </c>
      <c r="H165" s="318">
        <v>1</v>
      </c>
      <c r="J165" s="78">
        <v>35000</v>
      </c>
      <c r="K165" s="78">
        <v>385000</v>
      </c>
    </row>
    <row r="166" spans="1:11" ht="18" customHeight="1">
      <c r="A166" s="319">
        <v>4247</v>
      </c>
      <c r="B166" s="93">
        <v>46188</v>
      </c>
      <c r="C166" s="83" t="s">
        <v>2863</v>
      </c>
      <c r="E166" s="320" t="s">
        <v>2234</v>
      </c>
      <c r="F166" s="320" t="s">
        <v>5732</v>
      </c>
      <c r="G166" s="85">
        <v>1600000</v>
      </c>
      <c r="H166" s="318">
        <v>1</v>
      </c>
      <c r="K166" s="78">
        <v>1600000</v>
      </c>
    </row>
    <row r="167" spans="1:11" ht="18" customHeight="1">
      <c r="A167" s="319">
        <v>4248</v>
      </c>
      <c r="B167" s="93">
        <v>46188</v>
      </c>
      <c r="C167" s="83" t="s">
        <v>1370</v>
      </c>
      <c r="D167" s="112">
        <v>1087298441</v>
      </c>
      <c r="E167" s="320" t="s">
        <v>2351</v>
      </c>
      <c r="F167" s="320">
        <v>1087298441</v>
      </c>
      <c r="G167" s="85">
        <v>35000</v>
      </c>
      <c r="H167" s="318">
        <v>1</v>
      </c>
      <c r="K167" s="78">
        <v>35000</v>
      </c>
    </row>
    <row r="168" spans="1:11" ht="18" customHeight="1">
      <c r="A168" s="319">
        <v>4249</v>
      </c>
      <c r="B168" s="93">
        <v>46188</v>
      </c>
      <c r="C168" s="83" t="s">
        <v>1204</v>
      </c>
      <c r="E168" s="320" t="s">
        <v>1204</v>
      </c>
    </row>
    <row r="169" spans="1:11" ht="18" customHeight="1">
      <c r="A169" s="319">
        <v>4250</v>
      </c>
      <c r="B169" s="93">
        <v>46189</v>
      </c>
      <c r="C169" s="83" t="s">
        <v>3871</v>
      </c>
      <c r="E169" s="320" t="s">
        <v>1184</v>
      </c>
      <c r="F169" s="320" t="s">
        <v>1943</v>
      </c>
      <c r="G169" s="85">
        <v>2700000</v>
      </c>
      <c r="H169" s="318">
        <v>1</v>
      </c>
      <c r="J169" s="78">
        <v>270000</v>
      </c>
      <c r="K169" s="78">
        <v>2970000</v>
      </c>
    </row>
    <row r="170" spans="1:11" ht="18" customHeight="1">
      <c r="A170" s="319">
        <v>4251</v>
      </c>
      <c r="B170" s="93">
        <v>46189</v>
      </c>
      <c r="C170" s="83" t="s">
        <v>1551</v>
      </c>
      <c r="D170" s="112">
        <v>7205502786</v>
      </c>
      <c r="E170" s="320" t="s">
        <v>1182</v>
      </c>
      <c r="F170" s="320" t="s">
        <v>1710</v>
      </c>
      <c r="G170" s="85">
        <v>1200000</v>
      </c>
      <c r="H170" s="318">
        <v>1</v>
      </c>
      <c r="J170" s="78">
        <v>120000</v>
      </c>
      <c r="K170" s="78">
        <v>1320000</v>
      </c>
    </row>
    <row r="171" spans="1:11" ht="18" customHeight="1">
      <c r="A171" s="319">
        <v>4252</v>
      </c>
      <c r="B171" s="93">
        <v>46189</v>
      </c>
      <c r="C171" s="83" t="s">
        <v>1551</v>
      </c>
      <c r="E171" s="320" t="s">
        <v>1467</v>
      </c>
      <c r="F171" s="320" t="s">
        <v>2613</v>
      </c>
      <c r="G171" s="85">
        <v>350000</v>
      </c>
      <c r="H171" s="318">
        <v>1</v>
      </c>
      <c r="J171" s="78">
        <v>35000</v>
      </c>
      <c r="K171" s="78">
        <v>385000</v>
      </c>
    </row>
    <row r="172" spans="1:11" ht="18" customHeight="1">
      <c r="A172" s="319">
        <v>4253</v>
      </c>
      <c r="B172" s="93">
        <v>46189</v>
      </c>
      <c r="C172" s="83" t="s">
        <v>2093</v>
      </c>
      <c r="E172" s="320" t="s">
        <v>1184</v>
      </c>
      <c r="F172" s="320" t="s">
        <v>1185</v>
      </c>
      <c r="G172" s="85">
        <v>1300000</v>
      </c>
      <c r="H172" s="318">
        <v>1</v>
      </c>
      <c r="J172" s="78">
        <v>130000</v>
      </c>
      <c r="K172" s="78">
        <v>1430000</v>
      </c>
    </row>
    <row r="173" spans="1:11" ht="18" customHeight="1">
      <c r="A173" s="319">
        <v>4254</v>
      </c>
      <c r="B173" s="93">
        <v>46189</v>
      </c>
      <c r="C173" s="83" t="s">
        <v>2637</v>
      </c>
      <c r="E173" s="320" t="s">
        <v>2766</v>
      </c>
      <c r="G173" s="85">
        <v>150000</v>
      </c>
      <c r="H173" s="318">
        <v>1</v>
      </c>
      <c r="J173" s="78">
        <v>15000</v>
      </c>
      <c r="K173" s="78">
        <v>165000</v>
      </c>
    </row>
    <row r="174" spans="1:11" ht="18" customHeight="1">
      <c r="A174" s="319">
        <v>4255</v>
      </c>
      <c r="B174" s="93">
        <v>46189</v>
      </c>
      <c r="C174" s="83" t="s">
        <v>1038</v>
      </c>
      <c r="D174" s="112" t="s">
        <v>5742</v>
      </c>
      <c r="E174" s="320" t="s">
        <v>1184</v>
      </c>
      <c r="F174" s="320" t="s">
        <v>1185</v>
      </c>
      <c r="G174" s="85">
        <v>600000</v>
      </c>
      <c r="H174" s="318">
        <v>1</v>
      </c>
      <c r="K174" s="78">
        <v>600000</v>
      </c>
    </row>
    <row r="175" spans="1:11" ht="18" customHeight="1">
      <c r="A175" s="319">
        <v>4256</v>
      </c>
      <c r="B175" s="93">
        <v>46189</v>
      </c>
      <c r="C175" s="83" t="s">
        <v>1928</v>
      </c>
      <c r="E175" s="320" t="s">
        <v>2145</v>
      </c>
      <c r="F175" s="320" t="s">
        <v>1177</v>
      </c>
      <c r="G175" s="85">
        <v>1000000</v>
      </c>
      <c r="H175" s="318">
        <v>2</v>
      </c>
      <c r="J175" s="78">
        <v>200000</v>
      </c>
      <c r="K175" s="78">
        <v>2200000</v>
      </c>
    </row>
    <row r="176" spans="1:11" ht="18" customHeight="1">
      <c r="A176" s="319">
        <v>4257</v>
      </c>
      <c r="B176" s="93">
        <v>46189</v>
      </c>
      <c r="C176" s="83" t="s">
        <v>1747</v>
      </c>
      <c r="E176" s="320" t="s">
        <v>2135</v>
      </c>
      <c r="F176" s="320" t="s">
        <v>1186</v>
      </c>
      <c r="G176" s="85">
        <v>650000</v>
      </c>
      <c r="H176" s="318">
        <v>1</v>
      </c>
      <c r="K176" s="78">
        <v>650000</v>
      </c>
    </row>
    <row r="177" spans="1:11" ht="18" customHeight="1">
      <c r="A177" s="319">
        <v>4258</v>
      </c>
      <c r="B177" s="93">
        <v>46189</v>
      </c>
      <c r="C177" s="83" t="s">
        <v>1747</v>
      </c>
      <c r="E177" s="320" t="s">
        <v>2140</v>
      </c>
      <c r="F177" s="320" t="s">
        <v>1778</v>
      </c>
      <c r="G177" s="85">
        <v>20000</v>
      </c>
      <c r="H177" s="318">
        <v>1</v>
      </c>
      <c r="K177" s="78">
        <v>20000</v>
      </c>
    </row>
    <row r="178" spans="1:11" ht="18" customHeight="1">
      <c r="A178" s="319">
        <v>4259</v>
      </c>
      <c r="B178" s="93">
        <v>46189</v>
      </c>
      <c r="C178" s="83" t="s">
        <v>3871</v>
      </c>
      <c r="E178" s="320" t="s">
        <v>3871</v>
      </c>
    </row>
    <row r="179" spans="1:11" ht="18" customHeight="1">
      <c r="A179" s="319">
        <v>4260</v>
      </c>
      <c r="B179" s="93">
        <v>46189</v>
      </c>
      <c r="C179" s="83" t="s">
        <v>1557</v>
      </c>
      <c r="E179" s="320" t="s">
        <v>1557</v>
      </c>
    </row>
    <row r="180" spans="1:11" ht="18" customHeight="1">
      <c r="A180" s="319">
        <v>4261</v>
      </c>
      <c r="B180" s="93">
        <v>46189</v>
      </c>
      <c r="C180" s="83" t="s">
        <v>2863</v>
      </c>
      <c r="E180" s="320" t="s">
        <v>2863</v>
      </c>
    </row>
    <row r="181" spans="1:11" ht="18" customHeight="1">
      <c r="A181" s="319">
        <v>4262</v>
      </c>
      <c r="B181" s="93">
        <v>46189</v>
      </c>
      <c r="C181" s="83" t="s">
        <v>1444</v>
      </c>
      <c r="D181" s="112">
        <v>7205502786</v>
      </c>
      <c r="E181" s="320" t="s">
        <v>1182</v>
      </c>
      <c r="F181" s="320" t="s">
        <v>1710</v>
      </c>
      <c r="G181" s="85">
        <v>1100000</v>
      </c>
      <c r="H181" s="318">
        <v>1</v>
      </c>
      <c r="K181" s="78">
        <v>1100000</v>
      </c>
    </row>
    <row r="182" spans="1:11" ht="18" customHeight="1">
      <c r="A182" s="319">
        <v>4263</v>
      </c>
      <c r="B182" s="93">
        <v>46189</v>
      </c>
      <c r="C182" s="83" t="s">
        <v>3856</v>
      </c>
      <c r="E182" s="320" t="s">
        <v>5749</v>
      </c>
      <c r="G182" s="85">
        <v>800000</v>
      </c>
      <c r="H182" s="318">
        <v>1</v>
      </c>
      <c r="K182" s="78">
        <v>800000</v>
      </c>
    </row>
    <row r="183" spans="1:11" ht="18" customHeight="1">
      <c r="A183" s="319">
        <v>4264</v>
      </c>
      <c r="B183" s="93">
        <v>46189</v>
      </c>
      <c r="C183" s="83" t="s">
        <v>3856</v>
      </c>
      <c r="E183" s="320" t="s">
        <v>3856</v>
      </c>
    </row>
    <row r="184" spans="1:11" ht="18" customHeight="1">
      <c r="A184" s="319">
        <v>4265</v>
      </c>
      <c r="B184" s="93">
        <v>46188</v>
      </c>
      <c r="C184" s="83" t="s">
        <v>1512</v>
      </c>
      <c r="D184" s="112">
        <v>7205502786</v>
      </c>
      <c r="E184" s="320" t="s">
        <v>1182</v>
      </c>
      <c r="F184" s="320" t="s">
        <v>1710</v>
      </c>
      <c r="G184" s="85">
        <v>1200000</v>
      </c>
      <c r="H184" s="318">
        <v>1</v>
      </c>
      <c r="K184" s="78">
        <v>1200000</v>
      </c>
    </row>
    <row r="185" spans="1:11" ht="18" customHeight="1">
      <c r="A185" s="319">
        <v>4266</v>
      </c>
      <c r="B185" s="93">
        <v>46189</v>
      </c>
      <c r="C185" s="83" t="s">
        <v>1440</v>
      </c>
      <c r="E185" s="320" t="s">
        <v>5753</v>
      </c>
      <c r="G185" s="85">
        <v>150000</v>
      </c>
      <c r="H185" s="318">
        <v>1</v>
      </c>
      <c r="K185" s="78">
        <v>150000</v>
      </c>
    </row>
    <row r="186" spans="1:11" ht="18" customHeight="1">
      <c r="A186" s="319">
        <v>4267</v>
      </c>
      <c r="B186" s="93">
        <v>46190</v>
      </c>
      <c r="C186" s="83" t="s">
        <v>3869</v>
      </c>
      <c r="E186" s="320" t="s">
        <v>3869</v>
      </c>
    </row>
    <row r="187" spans="1:11" ht="18" customHeight="1">
      <c r="A187" s="319">
        <v>4268</v>
      </c>
      <c r="B187" s="93">
        <v>46190</v>
      </c>
      <c r="C187" s="83" t="s">
        <v>3191</v>
      </c>
      <c r="E187" s="320" t="s">
        <v>3191</v>
      </c>
    </row>
    <row r="188" spans="1:11" ht="18" customHeight="1">
      <c r="A188" s="319">
        <v>4269</v>
      </c>
      <c r="B188" s="93">
        <v>46190</v>
      </c>
      <c r="C188" s="83" t="s">
        <v>1154</v>
      </c>
      <c r="E188" s="320" t="s">
        <v>5757</v>
      </c>
    </row>
    <row r="189" spans="1:11" ht="18" customHeight="1">
      <c r="A189" s="319">
        <v>4270</v>
      </c>
      <c r="B189" s="93">
        <v>46190</v>
      </c>
      <c r="C189" s="83" t="s">
        <v>1928</v>
      </c>
      <c r="E189" s="320" t="s">
        <v>3930</v>
      </c>
    </row>
    <row r="190" spans="1:11" ht="18" customHeight="1">
      <c r="A190" s="319">
        <v>4271</v>
      </c>
      <c r="B190" s="93">
        <v>46190</v>
      </c>
      <c r="C190" s="83" t="s">
        <v>2637</v>
      </c>
      <c r="E190" s="320" t="s">
        <v>2637</v>
      </c>
    </row>
    <row r="191" spans="1:11" ht="18" customHeight="1">
      <c r="A191" s="319">
        <v>4272</v>
      </c>
      <c r="B191" s="93">
        <v>46190</v>
      </c>
      <c r="C191" s="83" t="s">
        <v>1010</v>
      </c>
      <c r="D191" s="112">
        <v>7205246673</v>
      </c>
      <c r="E191" s="320" t="s">
        <v>1182</v>
      </c>
      <c r="F191" s="320" t="s">
        <v>1710</v>
      </c>
      <c r="G191" s="85">
        <v>1200000</v>
      </c>
      <c r="H191" s="318">
        <v>1</v>
      </c>
      <c r="K191" s="78">
        <v>1200000</v>
      </c>
    </row>
    <row r="192" spans="1:11" ht="18" customHeight="1">
      <c r="A192" s="319">
        <v>4273</v>
      </c>
      <c r="B192" s="93">
        <v>46190</v>
      </c>
      <c r="C192" s="83" t="s">
        <v>1010</v>
      </c>
      <c r="E192" s="320" t="s">
        <v>1467</v>
      </c>
      <c r="F192" s="320" t="s">
        <v>2613</v>
      </c>
      <c r="G192" s="85">
        <v>350000</v>
      </c>
      <c r="H192" s="318">
        <v>1</v>
      </c>
      <c r="K192" s="78">
        <v>350000</v>
      </c>
    </row>
    <row r="193" spans="1:11" ht="18" customHeight="1">
      <c r="A193" s="319">
        <v>4274</v>
      </c>
      <c r="B193" s="93">
        <v>46190</v>
      </c>
      <c r="C193" s="83" t="s">
        <v>4679</v>
      </c>
      <c r="D193" s="112">
        <v>7205246673</v>
      </c>
      <c r="E193" s="320" t="s">
        <v>1182</v>
      </c>
      <c r="F193" s="320" t="s">
        <v>1710</v>
      </c>
      <c r="G193" s="85">
        <v>1200000</v>
      </c>
      <c r="H193" s="318">
        <v>1</v>
      </c>
      <c r="J193" s="78">
        <v>120000</v>
      </c>
      <c r="K193" s="78">
        <v>1320000</v>
      </c>
    </row>
    <row r="194" spans="1:11" ht="18" customHeight="1">
      <c r="A194" s="319">
        <v>4275</v>
      </c>
      <c r="B194" s="93">
        <v>46190</v>
      </c>
      <c r="C194" s="83" t="s">
        <v>1456</v>
      </c>
      <c r="E194" s="320" t="s">
        <v>5765</v>
      </c>
      <c r="F194" s="320" t="s">
        <v>5766</v>
      </c>
      <c r="H194" s="318">
        <v>1</v>
      </c>
    </row>
    <row r="195" spans="1:11" ht="18" customHeight="1">
      <c r="A195" s="319">
        <v>4276</v>
      </c>
      <c r="B195" s="93">
        <v>46190</v>
      </c>
      <c r="C195" s="83" t="s">
        <v>3854</v>
      </c>
      <c r="D195" s="112" t="s">
        <v>5768</v>
      </c>
      <c r="E195" s="320" t="s">
        <v>2128</v>
      </c>
      <c r="F195" s="320" t="s">
        <v>1180</v>
      </c>
      <c r="G195" s="85">
        <v>1500000</v>
      </c>
      <c r="H195" s="318">
        <v>1</v>
      </c>
      <c r="K195" s="78">
        <v>1500000</v>
      </c>
    </row>
    <row r="196" spans="1:11" ht="18" customHeight="1">
      <c r="A196" s="319">
        <v>4277</v>
      </c>
      <c r="B196" s="93">
        <v>46190</v>
      </c>
      <c r="C196" s="83" t="s">
        <v>3854</v>
      </c>
      <c r="D196" s="112" t="s">
        <v>1760</v>
      </c>
      <c r="E196" s="320" t="s">
        <v>2129</v>
      </c>
      <c r="F196" s="320" t="s">
        <v>1760</v>
      </c>
      <c r="G196" s="85">
        <v>100000</v>
      </c>
      <c r="H196" s="318">
        <v>1</v>
      </c>
      <c r="K196" s="78">
        <v>100000</v>
      </c>
    </row>
    <row r="197" spans="1:11" ht="18" customHeight="1">
      <c r="A197" s="319">
        <v>4278</v>
      </c>
      <c r="B197" s="93">
        <v>46190</v>
      </c>
      <c r="C197" s="83" t="s">
        <v>1370</v>
      </c>
      <c r="D197" s="112" t="s">
        <v>5125</v>
      </c>
      <c r="E197" s="320" t="s">
        <v>3144</v>
      </c>
      <c r="F197" s="320" t="s">
        <v>3433</v>
      </c>
      <c r="G197" s="85">
        <v>1000000</v>
      </c>
      <c r="H197" s="318">
        <v>1</v>
      </c>
      <c r="K197" s="78">
        <v>1000000</v>
      </c>
    </row>
    <row r="198" spans="1:11" ht="18" customHeight="1">
      <c r="A198" s="319">
        <v>4279</v>
      </c>
      <c r="B198" s="93">
        <v>46190</v>
      </c>
      <c r="C198" s="83" t="s">
        <v>1370</v>
      </c>
      <c r="E198" s="320" t="s">
        <v>2135</v>
      </c>
      <c r="F198" s="320" t="s">
        <v>1186</v>
      </c>
      <c r="G198" s="85">
        <v>630000</v>
      </c>
      <c r="H198" s="318">
        <v>1</v>
      </c>
      <c r="K198" s="78">
        <v>630000</v>
      </c>
    </row>
    <row r="199" spans="1:11" ht="18" customHeight="1">
      <c r="A199" s="319">
        <v>4280</v>
      </c>
      <c r="B199" s="93">
        <v>46190</v>
      </c>
      <c r="C199" s="83" t="s">
        <v>1370</v>
      </c>
      <c r="E199" s="320" t="s">
        <v>3082</v>
      </c>
      <c r="F199" s="320">
        <v>1087327175</v>
      </c>
      <c r="G199" s="85">
        <v>80000</v>
      </c>
      <c r="H199" s="318">
        <v>1</v>
      </c>
      <c r="K199" s="78">
        <v>80000</v>
      </c>
    </row>
    <row r="200" spans="1:11" ht="18" customHeight="1">
      <c r="A200" s="319">
        <v>4281</v>
      </c>
      <c r="B200" s="93">
        <v>46190</v>
      </c>
      <c r="C200" s="83" t="s">
        <v>1370</v>
      </c>
      <c r="E200" s="320" t="s">
        <v>1980</v>
      </c>
      <c r="G200" s="85">
        <v>80000</v>
      </c>
      <c r="H200" s="318">
        <v>1</v>
      </c>
      <c r="I200" s="318"/>
      <c r="K200" s="78">
        <v>80000</v>
      </c>
    </row>
    <row r="201" spans="1:11" ht="18" customHeight="1">
      <c r="A201" s="319">
        <v>4282</v>
      </c>
      <c r="B201" s="93">
        <v>46190</v>
      </c>
      <c r="C201" s="83" t="s">
        <v>1349</v>
      </c>
      <c r="E201" s="320" t="s">
        <v>2261</v>
      </c>
      <c r="G201" s="85">
        <v>1300000</v>
      </c>
      <c r="H201" s="318">
        <v>1</v>
      </c>
      <c r="I201" s="318"/>
      <c r="K201" s="78">
        <v>1300000</v>
      </c>
    </row>
    <row r="202" spans="1:11" ht="18" customHeight="1">
      <c r="A202" s="319">
        <v>4283</v>
      </c>
      <c r="B202" s="93">
        <v>46191</v>
      </c>
      <c r="C202" s="83" t="s">
        <v>1567</v>
      </c>
      <c r="D202" s="112">
        <v>7205502786</v>
      </c>
      <c r="E202" s="320" t="s">
        <v>1182</v>
      </c>
      <c r="F202" s="320" t="s">
        <v>1710</v>
      </c>
      <c r="G202" s="85">
        <v>1200000</v>
      </c>
      <c r="H202" s="318">
        <v>1</v>
      </c>
      <c r="K202" s="78">
        <v>1200000</v>
      </c>
    </row>
    <row r="203" spans="1:11" ht="18" customHeight="1">
      <c r="A203" s="319">
        <v>4284</v>
      </c>
      <c r="B203" s="93">
        <v>46191</v>
      </c>
      <c r="C203" s="83" t="s">
        <v>2493</v>
      </c>
      <c r="E203" s="320" t="s">
        <v>1506</v>
      </c>
      <c r="G203" s="85">
        <v>450000</v>
      </c>
      <c r="H203" s="318">
        <v>1</v>
      </c>
      <c r="K203" s="78">
        <v>450000</v>
      </c>
    </row>
    <row r="204" spans="1:11" ht="18" customHeight="1">
      <c r="A204" s="319">
        <v>4285</v>
      </c>
      <c r="B204" s="93">
        <v>46191</v>
      </c>
      <c r="C204" s="83" t="s">
        <v>3778</v>
      </c>
      <c r="E204" s="320" t="s">
        <v>2323</v>
      </c>
      <c r="F204" s="320" t="s">
        <v>2355</v>
      </c>
      <c r="G204" s="85">
        <v>750000</v>
      </c>
      <c r="H204" s="318">
        <v>1</v>
      </c>
      <c r="J204" s="78">
        <v>75000</v>
      </c>
      <c r="K204" s="78">
        <v>825000</v>
      </c>
    </row>
    <row r="205" spans="1:11" ht="18" customHeight="1">
      <c r="A205" s="319">
        <v>4286</v>
      </c>
      <c r="B205" s="93">
        <v>46191</v>
      </c>
      <c r="C205" s="83" t="s">
        <v>1515</v>
      </c>
      <c r="D205" s="112" t="s">
        <v>5780</v>
      </c>
      <c r="E205" s="320" t="s">
        <v>2128</v>
      </c>
      <c r="F205" s="320" t="s">
        <v>1180</v>
      </c>
      <c r="G205" s="85">
        <v>1500000</v>
      </c>
      <c r="H205" s="318">
        <v>1</v>
      </c>
      <c r="K205" s="78">
        <v>1500000</v>
      </c>
    </row>
    <row r="206" spans="1:11" ht="18" customHeight="1">
      <c r="A206" s="319">
        <v>4287</v>
      </c>
      <c r="B206" s="93">
        <v>46191</v>
      </c>
      <c r="C206" s="83" t="s">
        <v>1515</v>
      </c>
      <c r="D206" s="112" t="s">
        <v>1760</v>
      </c>
      <c r="E206" s="320" t="s">
        <v>2129</v>
      </c>
      <c r="F206" s="320" t="s">
        <v>1760</v>
      </c>
      <c r="G206" s="85">
        <v>100000</v>
      </c>
      <c r="H206" s="318">
        <v>1</v>
      </c>
      <c r="K206" s="78">
        <v>100000</v>
      </c>
    </row>
    <row r="207" spans="1:11" ht="18" customHeight="1">
      <c r="A207" s="319">
        <v>4288</v>
      </c>
      <c r="B207" s="93">
        <v>46191</v>
      </c>
      <c r="C207" s="83" t="s">
        <v>1769</v>
      </c>
      <c r="E207" s="320" t="s">
        <v>2763</v>
      </c>
      <c r="F207" s="320">
        <v>1087298388</v>
      </c>
      <c r="G207" s="85">
        <v>650000</v>
      </c>
      <c r="H207" s="318">
        <v>1</v>
      </c>
      <c r="J207" s="78">
        <v>65000</v>
      </c>
      <c r="K207" s="78">
        <v>715000</v>
      </c>
    </row>
    <row r="208" spans="1:11" ht="18" customHeight="1">
      <c r="A208" s="319">
        <v>4289</v>
      </c>
      <c r="B208" s="93">
        <v>46191</v>
      </c>
      <c r="C208" s="83" t="s">
        <v>3778</v>
      </c>
      <c r="E208" s="320" t="s">
        <v>3778</v>
      </c>
    </row>
    <row r="209" spans="1:11" ht="18" customHeight="1">
      <c r="A209" s="319">
        <v>4290</v>
      </c>
      <c r="B209" s="93">
        <v>46191</v>
      </c>
      <c r="C209" s="83" t="s">
        <v>4679</v>
      </c>
      <c r="E209" s="320" t="s">
        <v>4679</v>
      </c>
    </row>
    <row r="210" spans="1:11" ht="18" customHeight="1">
      <c r="A210" s="319">
        <v>4291</v>
      </c>
      <c r="B210" s="93">
        <v>46191</v>
      </c>
      <c r="C210" s="83" t="s">
        <v>1551</v>
      </c>
      <c r="E210" s="320" t="s">
        <v>4585</v>
      </c>
    </row>
    <row r="211" spans="1:11" ht="18" customHeight="1">
      <c r="A211" s="319">
        <v>4292</v>
      </c>
      <c r="B211" s="93">
        <v>46191</v>
      </c>
      <c r="C211" s="83" t="s">
        <v>1515</v>
      </c>
      <c r="E211" s="320" t="s">
        <v>1515</v>
      </c>
    </row>
    <row r="212" spans="1:11" ht="18" customHeight="1">
      <c r="A212" s="319">
        <v>4293</v>
      </c>
      <c r="B212" s="93">
        <v>46191</v>
      </c>
      <c r="C212" s="83" t="s">
        <v>1344</v>
      </c>
      <c r="E212" s="320" t="s">
        <v>1344</v>
      </c>
    </row>
    <row r="213" spans="1:11" ht="18" customHeight="1">
      <c r="A213" s="319">
        <v>4294</v>
      </c>
      <c r="B213" s="93">
        <v>46191</v>
      </c>
      <c r="C213" s="83" t="s">
        <v>3854</v>
      </c>
      <c r="E213" s="320" t="s">
        <v>3854</v>
      </c>
    </row>
    <row r="214" spans="1:11" ht="18" customHeight="1">
      <c r="A214" s="319">
        <v>4295</v>
      </c>
      <c r="B214" s="93">
        <v>46192</v>
      </c>
      <c r="C214" s="83" t="s">
        <v>1415</v>
      </c>
      <c r="E214" s="320" t="s">
        <v>5786</v>
      </c>
    </row>
    <row r="215" spans="1:11" ht="18" customHeight="1">
      <c r="A215" s="319">
        <v>4296</v>
      </c>
      <c r="B215" s="93">
        <v>46192</v>
      </c>
      <c r="C215" s="83" t="s">
        <v>1415</v>
      </c>
      <c r="E215" s="320" t="s">
        <v>5787</v>
      </c>
      <c r="G215" s="85">
        <v>100000</v>
      </c>
      <c r="H215" s="318">
        <v>1</v>
      </c>
      <c r="K215" s="78">
        <v>100000</v>
      </c>
    </row>
    <row r="216" spans="1:11" ht="18" customHeight="1">
      <c r="A216" s="319">
        <v>4297</v>
      </c>
      <c r="B216" s="93">
        <v>46192</v>
      </c>
      <c r="C216" s="83" t="s">
        <v>1415</v>
      </c>
      <c r="E216" s="320" t="s">
        <v>3950</v>
      </c>
    </row>
    <row r="217" spans="1:11" ht="18" customHeight="1">
      <c r="A217" s="319">
        <v>4298</v>
      </c>
      <c r="B217" s="93">
        <v>46192</v>
      </c>
      <c r="C217" s="83" t="s">
        <v>5791</v>
      </c>
      <c r="D217" s="112">
        <v>7205583861</v>
      </c>
      <c r="E217" s="320" t="s">
        <v>1182</v>
      </c>
      <c r="F217" s="320" t="s">
        <v>1332</v>
      </c>
      <c r="G217" s="85">
        <v>1200000</v>
      </c>
      <c r="H217" s="318">
        <v>1</v>
      </c>
      <c r="K217" s="78">
        <v>1200000</v>
      </c>
    </row>
    <row r="218" spans="1:11" ht="18" customHeight="1">
      <c r="A218" s="319">
        <v>4299</v>
      </c>
      <c r="B218" s="93">
        <v>46192</v>
      </c>
      <c r="C218" s="83" t="s">
        <v>5791</v>
      </c>
      <c r="E218" s="320" t="s">
        <v>5791</v>
      </c>
    </row>
    <row r="219" spans="1:11" ht="18" customHeight="1">
      <c r="A219" s="319">
        <v>4300</v>
      </c>
      <c r="B219" s="93">
        <v>46192</v>
      </c>
      <c r="C219" s="83" t="s">
        <v>1349</v>
      </c>
      <c r="E219" s="320" t="s">
        <v>1349</v>
      </c>
    </row>
    <row r="220" spans="1:11" ht="18" customHeight="1">
      <c r="A220" s="319">
        <v>4301</v>
      </c>
      <c r="B220" s="93">
        <v>46193</v>
      </c>
      <c r="C220" s="83" t="s">
        <v>1705</v>
      </c>
      <c r="D220" s="112" t="s">
        <v>4652</v>
      </c>
      <c r="E220" s="320" t="s">
        <v>1701</v>
      </c>
      <c r="G220" s="85">
        <v>650000</v>
      </c>
      <c r="H220" s="318">
        <v>1</v>
      </c>
      <c r="J220" s="78">
        <v>65000</v>
      </c>
      <c r="K220" s="78">
        <v>715000</v>
      </c>
    </row>
    <row r="221" spans="1:11" ht="18" customHeight="1">
      <c r="A221" s="319">
        <v>4302</v>
      </c>
      <c r="B221" s="93">
        <v>46193</v>
      </c>
      <c r="C221" s="83" t="s">
        <v>1705</v>
      </c>
      <c r="E221" s="320" t="s">
        <v>1490</v>
      </c>
      <c r="G221" s="85">
        <v>30000</v>
      </c>
      <c r="H221" s="318">
        <v>1</v>
      </c>
      <c r="J221" s="78">
        <v>3000</v>
      </c>
      <c r="K221" s="78">
        <v>33000</v>
      </c>
    </row>
    <row r="222" spans="1:11" ht="18" customHeight="1">
      <c r="A222" s="319">
        <v>4303</v>
      </c>
      <c r="B222" s="93">
        <v>46193</v>
      </c>
      <c r="C222" s="83" t="s">
        <v>5621</v>
      </c>
      <c r="D222" s="112">
        <v>7011304040708</v>
      </c>
      <c r="E222" s="320" t="s">
        <v>1978</v>
      </c>
      <c r="F222" s="320" t="s">
        <v>1193</v>
      </c>
      <c r="G222" s="85">
        <v>1500000</v>
      </c>
      <c r="H222" s="318">
        <v>1</v>
      </c>
      <c r="K222" s="78">
        <v>1500000</v>
      </c>
    </row>
    <row r="223" spans="1:11" ht="18" customHeight="1">
      <c r="A223" s="319">
        <v>4304</v>
      </c>
      <c r="B223" s="93">
        <v>46193</v>
      </c>
      <c r="C223" s="83" t="s">
        <v>5621</v>
      </c>
      <c r="D223" s="112">
        <v>7011304040708</v>
      </c>
      <c r="E223" s="320" t="s">
        <v>1978</v>
      </c>
      <c r="F223" s="320" t="s">
        <v>1193</v>
      </c>
      <c r="G223" s="85">
        <v>1500000</v>
      </c>
      <c r="H223" s="318">
        <v>1</v>
      </c>
      <c r="K223" s="78">
        <v>1500000</v>
      </c>
    </row>
    <row r="224" spans="1:11" ht="18" customHeight="1">
      <c r="A224" s="319">
        <v>4305</v>
      </c>
      <c r="B224" s="93">
        <v>46193</v>
      </c>
      <c r="C224" s="83" t="s">
        <v>1512</v>
      </c>
      <c r="E224" s="320" t="s">
        <v>1980</v>
      </c>
      <c r="G224" s="85">
        <v>80000</v>
      </c>
      <c r="H224" s="318">
        <v>3</v>
      </c>
      <c r="K224" s="78">
        <v>240000</v>
      </c>
    </row>
    <row r="225" spans="1:11" ht="18" customHeight="1">
      <c r="A225" s="319">
        <v>4306</v>
      </c>
      <c r="B225" s="93">
        <v>46195</v>
      </c>
      <c r="C225" s="83" t="s">
        <v>1456</v>
      </c>
      <c r="E225" s="320" t="s">
        <v>1456</v>
      </c>
    </row>
    <row r="226" spans="1:11" ht="18" customHeight="1">
      <c r="A226" s="319">
        <v>4307</v>
      </c>
      <c r="B226" s="93">
        <v>46195</v>
      </c>
      <c r="C226" s="83" t="s">
        <v>1849</v>
      </c>
      <c r="D226" s="112">
        <v>7205246673</v>
      </c>
      <c r="E226" s="320" t="s">
        <v>1182</v>
      </c>
      <c r="F226" s="320" t="s">
        <v>1710</v>
      </c>
      <c r="G226" s="85">
        <v>1200000</v>
      </c>
      <c r="H226" s="318">
        <v>1</v>
      </c>
      <c r="K226" s="78">
        <v>1200000</v>
      </c>
    </row>
    <row r="227" spans="1:11" ht="18" customHeight="1">
      <c r="A227" s="319">
        <v>4308</v>
      </c>
      <c r="B227" s="93">
        <v>46195</v>
      </c>
      <c r="C227" s="83" t="s">
        <v>2675</v>
      </c>
      <c r="D227" s="112" t="s">
        <v>5809</v>
      </c>
      <c r="E227" s="320" t="s">
        <v>2128</v>
      </c>
      <c r="F227" s="320" t="s">
        <v>1180</v>
      </c>
      <c r="G227" s="85">
        <v>1500000</v>
      </c>
      <c r="H227" s="318">
        <v>1</v>
      </c>
      <c r="K227" s="78">
        <v>1500000</v>
      </c>
    </row>
    <row r="228" spans="1:11" ht="18" customHeight="1">
      <c r="A228" s="319">
        <v>4309</v>
      </c>
      <c r="B228" s="93">
        <v>46195</v>
      </c>
      <c r="C228" s="83" t="s">
        <v>2675</v>
      </c>
      <c r="D228" s="112" t="s">
        <v>1760</v>
      </c>
      <c r="E228" s="320" t="s">
        <v>2129</v>
      </c>
      <c r="F228" s="320" t="s">
        <v>1760</v>
      </c>
      <c r="G228" s="85">
        <v>100000</v>
      </c>
      <c r="H228" s="318">
        <v>1</v>
      </c>
      <c r="K228" s="78">
        <v>100000</v>
      </c>
    </row>
    <row r="229" spans="1:11" ht="18" customHeight="1">
      <c r="A229" s="319">
        <v>4310</v>
      </c>
      <c r="B229" s="93">
        <v>46195</v>
      </c>
      <c r="C229" s="83" t="s">
        <v>5254</v>
      </c>
      <c r="D229" s="112" t="s">
        <v>5559</v>
      </c>
      <c r="E229" s="320" t="s">
        <v>2128</v>
      </c>
      <c r="F229" s="320" t="s">
        <v>1180</v>
      </c>
      <c r="G229" s="85">
        <v>1500000</v>
      </c>
      <c r="H229" s="318">
        <v>1</v>
      </c>
      <c r="K229" s="78">
        <v>1500000</v>
      </c>
    </row>
    <row r="230" spans="1:11" ht="18" customHeight="1">
      <c r="A230" s="319">
        <v>4311</v>
      </c>
      <c r="B230" s="93">
        <v>46195</v>
      </c>
      <c r="C230" s="83" t="s">
        <v>5254</v>
      </c>
      <c r="D230" s="112" t="s">
        <v>1760</v>
      </c>
      <c r="E230" s="320" t="s">
        <v>2129</v>
      </c>
      <c r="F230" s="320" t="s">
        <v>1760</v>
      </c>
      <c r="G230" s="85">
        <v>100000</v>
      </c>
      <c r="H230" s="318">
        <v>1</v>
      </c>
      <c r="K230" s="78">
        <v>100000</v>
      </c>
    </row>
    <row r="231" spans="1:11" ht="18" customHeight="1">
      <c r="A231" s="319">
        <v>4312</v>
      </c>
      <c r="B231" s="93">
        <v>46195</v>
      </c>
      <c r="C231" s="83" t="s">
        <v>1680</v>
      </c>
      <c r="E231" s="320" t="s">
        <v>2841</v>
      </c>
      <c r="F231" s="320">
        <v>24046895</v>
      </c>
      <c r="G231" s="85">
        <v>150000</v>
      </c>
      <c r="H231" s="318">
        <v>1</v>
      </c>
      <c r="K231" s="78">
        <v>150000</v>
      </c>
    </row>
    <row r="232" spans="1:11" ht="18" customHeight="1">
      <c r="A232" s="319">
        <v>4313</v>
      </c>
      <c r="B232" s="93">
        <v>46195</v>
      </c>
      <c r="C232" s="83" t="s">
        <v>1680</v>
      </c>
      <c r="E232" s="320" t="s">
        <v>5816</v>
      </c>
    </row>
    <row r="233" spans="1:11" ht="18" customHeight="1">
      <c r="A233" s="319">
        <v>4314</v>
      </c>
      <c r="B233" s="93">
        <v>46195</v>
      </c>
      <c r="C233" s="83" t="s">
        <v>1680</v>
      </c>
      <c r="E233" s="320" t="s">
        <v>5818</v>
      </c>
      <c r="F233" s="320">
        <v>6058008117</v>
      </c>
      <c r="G233" s="85">
        <v>3000000</v>
      </c>
      <c r="H233" s="318">
        <v>1</v>
      </c>
      <c r="K233" s="78">
        <v>3000000</v>
      </c>
    </row>
    <row r="234" spans="1:11" ht="18" customHeight="1">
      <c r="A234" s="319">
        <v>4315</v>
      </c>
      <c r="B234" s="93">
        <v>46195</v>
      </c>
      <c r="C234" s="83" t="s">
        <v>5806</v>
      </c>
      <c r="E234" s="320" t="s">
        <v>2323</v>
      </c>
      <c r="F234" s="320" t="s">
        <v>2355</v>
      </c>
      <c r="G234" s="85">
        <v>750000</v>
      </c>
      <c r="H234" s="318">
        <v>1</v>
      </c>
      <c r="K234" s="78">
        <v>750000</v>
      </c>
    </row>
    <row r="235" spans="1:11" ht="18" customHeight="1">
      <c r="A235" s="319">
        <v>4316</v>
      </c>
      <c r="B235" s="93">
        <v>46195</v>
      </c>
      <c r="C235" s="83" t="s">
        <v>1038</v>
      </c>
      <c r="D235" s="112" t="s">
        <v>5821</v>
      </c>
      <c r="E235" s="320" t="s">
        <v>2134</v>
      </c>
      <c r="F235" s="320" t="s">
        <v>1179</v>
      </c>
      <c r="G235" s="85">
        <v>1000000</v>
      </c>
      <c r="H235" s="318">
        <v>1</v>
      </c>
      <c r="K235" s="78">
        <v>1000000</v>
      </c>
    </row>
    <row r="236" spans="1:11" ht="18" customHeight="1">
      <c r="A236" s="319">
        <v>4317</v>
      </c>
      <c r="B236" s="93">
        <v>46195</v>
      </c>
      <c r="C236" s="83" t="s">
        <v>5806</v>
      </c>
      <c r="E236" s="320" t="s">
        <v>5806</v>
      </c>
    </row>
    <row r="237" spans="1:11" ht="18" customHeight="1">
      <c r="A237" s="319">
        <v>4318</v>
      </c>
      <c r="B237" s="93">
        <v>46195</v>
      </c>
      <c r="C237" s="83" t="s">
        <v>2493</v>
      </c>
      <c r="E237" s="320" t="s">
        <v>2493</v>
      </c>
    </row>
    <row r="238" spans="1:11" ht="18" customHeight="1">
      <c r="A238" s="319">
        <v>4319</v>
      </c>
      <c r="B238" s="93">
        <v>46195</v>
      </c>
      <c r="C238" s="83" t="s">
        <v>1007</v>
      </c>
      <c r="E238" s="320" t="s">
        <v>1007</v>
      </c>
    </row>
    <row r="239" spans="1:11" ht="18" customHeight="1">
      <c r="A239" s="319">
        <v>4320</v>
      </c>
      <c r="B239" s="93">
        <v>46195</v>
      </c>
      <c r="C239" s="83" t="s">
        <v>5254</v>
      </c>
      <c r="E239" s="320" t="s">
        <v>5254</v>
      </c>
    </row>
    <row r="240" spans="1:11" ht="18" customHeight="1">
      <c r="A240" s="319">
        <v>4323</v>
      </c>
      <c r="B240" s="93">
        <v>46196</v>
      </c>
      <c r="C240" s="83" t="s">
        <v>1465</v>
      </c>
      <c r="E240" s="320" t="s">
        <v>1184</v>
      </c>
      <c r="F240" s="320" t="s">
        <v>1185</v>
      </c>
      <c r="G240" s="85">
        <v>1300000</v>
      </c>
      <c r="H240" s="318">
        <v>1</v>
      </c>
      <c r="J240" s="78">
        <v>130000</v>
      </c>
      <c r="K240" s="78">
        <v>1430000</v>
      </c>
    </row>
    <row r="241" spans="1:11" ht="18" customHeight="1">
      <c r="A241" s="319">
        <v>4324</v>
      </c>
      <c r="B241" s="93">
        <v>46196</v>
      </c>
      <c r="C241" s="83" t="s">
        <v>981</v>
      </c>
      <c r="D241" s="112" t="s">
        <v>4652</v>
      </c>
      <c r="E241" s="320" t="s">
        <v>1701</v>
      </c>
      <c r="G241" s="85">
        <v>650000</v>
      </c>
      <c r="H241" s="318">
        <v>1</v>
      </c>
      <c r="J241" s="78">
        <v>65000</v>
      </c>
      <c r="K241" s="78">
        <v>715000</v>
      </c>
    </row>
    <row r="242" spans="1:11" ht="18" customHeight="1">
      <c r="A242" s="319">
        <v>4325</v>
      </c>
      <c r="B242" s="93">
        <v>46196</v>
      </c>
      <c r="C242" s="83" t="s">
        <v>1551</v>
      </c>
      <c r="E242" s="320" t="s">
        <v>1980</v>
      </c>
      <c r="G242" s="85">
        <v>80000</v>
      </c>
      <c r="H242" s="318">
        <v>1</v>
      </c>
      <c r="J242" s="78">
        <v>8000</v>
      </c>
      <c r="K242" s="78">
        <v>88000</v>
      </c>
    </row>
    <row r="243" spans="1:11" ht="18" customHeight="1">
      <c r="A243" s="319">
        <v>4326</v>
      </c>
      <c r="B243" s="93">
        <v>46196</v>
      </c>
      <c r="C243" s="83" t="s">
        <v>1551</v>
      </c>
      <c r="D243" s="112">
        <v>1087298441</v>
      </c>
      <c r="E243" s="320" t="s">
        <v>2351</v>
      </c>
      <c r="F243" s="320">
        <v>1087298441</v>
      </c>
      <c r="G243" s="85">
        <v>40000</v>
      </c>
      <c r="H243" s="318">
        <v>1</v>
      </c>
      <c r="J243" s="78">
        <v>4000</v>
      </c>
      <c r="K243" s="78">
        <v>44000</v>
      </c>
    </row>
    <row r="244" spans="1:11" ht="18" customHeight="1">
      <c r="A244" s="319">
        <v>4327</v>
      </c>
      <c r="B244" s="93">
        <v>46196</v>
      </c>
      <c r="C244" s="83" t="s">
        <v>1551</v>
      </c>
      <c r="D244" s="112" t="s">
        <v>1828</v>
      </c>
      <c r="E244" s="320" t="s">
        <v>1829</v>
      </c>
      <c r="F244" s="320" t="s">
        <v>1828</v>
      </c>
      <c r="G244" s="85">
        <v>15000</v>
      </c>
      <c r="H244" s="318">
        <v>1</v>
      </c>
      <c r="J244" s="78">
        <v>1500</v>
      </c>
      <c r="K244" s="78">
        <v>16500</v>
      </c>
    </row>
    <row r="245" spans="1:11" ht="18" customHeight="1">
      <c r="A245" s="319">
        <v>4328</v>
      </c>
      <c r="B245" s="93">
        <v>46196</v>
      </c>
      <c r="C245" s="83" t="s">
        <v>2799</v>
      </c>
      <c r="D245" s="112">
        <v>7205246673</v>
      </c>
      <c r="E245" s="320" t="s">
        <v>1182</v>
      </c>
      <c r="F245" s="320" t="s">
        <v>1710</v>
      </c>
      <c r="G245" s="85">
        <v>1200000</v>
      </c>
      <c r="H245" s="318">
        <v>1</v>
      </c>
      <c r="K245" s="78">
        <v>1200000</v>
      </c>
    </row>
    <row r="246" spans="1:11" ht="18" customHeight="1">
      <c r="A246" s="319">
        <v>4329</v>
      </c>
      <c r="B246" s="93">
        <v>46196</v>
      </c>
      <c r="C246" s="83" t="s">
        <v>5835</v>
      </c>
      <c r="D246" s="112" t="s">
        <v>5780</v>
      </c>
      <c r="E246" s="320" t="s">
        <v>2128</v>
      </c>
      <c r="F246" s="320" t="s">
        <v>1180</v>
      </c>
      <c r="G246" s="85">
        <v>1500000</v>
      </c>
      <c r="H246" s="318">
        <v>1</v>
      </c>
      <c r="J246" s="78">
        <v>150000</v>
      </c>
      <c r="K246" s="78">
        <v>1650000</v>
      </c>
    </row>
    <row r="247" spans="1:11" ht="18" customHeight="1">
      <c r="A247" s="319">
        <v>4330</v>
      </c>
      <c r="B247" s="93">
        <v>46196</v>
      </c>
      <c r="C247" s="83" t="s">
        <v>5835</v>
      </c>
      <c r="D247" s="112" t="s">
        <v>1760</v>
      </c>
      <c r="E247" s="320" t="s">
        <v>2129</v>
      </c>
      <c r="F247" s="320" t="s">
        <v>1760</v>
      </c>
      <c r="G247" s="85">
        <v>100000</v>
      </c>
      <c r="H247" s="318">
        <v>1</v>
      </c>
      <c r="J247" s="78">
        <v>10000</v>
      </c>
      <c r="K247" s="78">
        <v>110000</v>
      </c>
    </row>
    <row r="248" spans="1:11" ht="18" customHeight="1">
      <c r="A248" s="319">
        <v>4331</v>
      </c>
      <c r="B248" s="93">
        <v>46196</v>
      </c>
      <c r="C248" s="83" t="s">
        <v>1010</v>
      </c>
      <c r="E248" s="320" t="s">
        <v>1974</v>
      </c>
      <c r="F248" s="320" t="s">
        <v>1973</v>
      </c>
      <c r="G248" s="85">
        <v>550000</v>
      </c>
      <c r="H248" s="318">
        <v>1</v>
      </c>
      <c r="K248" s="78">
        <v>550000</v>
      </c>
    </row>
    <row r="249" spans="1:11" ht="18" customHeight="1">
      <c r="A249" s="319">
        <v>4332</v>
      </c>
      <c r="B249" s="93">
        <v>46196</v>
      </c>
      <c r="C249" s="83" t="s">
        <v>1010</v>
      </c>
      <c r="E249" s="320" t="s">
        <v>1717</v>
      </c>
      <c r="F249" s="320">
        <v>501220641</v>
      </c>
      <c r="H249" s="318">
        <v>1</v>
      </c>
    </row>
    <row r="250" spans="1:11" ht="18" customHeight="1">
      <c r="A250" s="319">
        <v>4333</v>
      </c>
      <c r="B250" s="93">
        <v>46196</v>
      </c>
      <c r="C250" s="83" t="s">
        <v>1010</v>
      </c>
      <c r="E250" s="320" t="s">
        <v>2729</v>
      </c>
      <c r="F250" s="320">
        <v>1094302066</v>
      </c>
      <c r="G250" s="85">
        <v>300000</v>
      </c>
      <c r="H250" s="318">
        <v>1</v>
      </c>
      <c r="K250" s="78">
        <v>300000</v>
      </c>
    </row>
    <row r="251" spans="1:11" ht="18" customHeight="1">
      <c r="A251" s="319">
        <v>4334</v>
      </c>
      <c r="B251" s="93">
        <v>46196</v>
      </c>
      <c r="C251" s="83" t="s">
        <v>1010</v>
      </c>
      <c r="D251" s="112" t="s">
        <v>2517</v>
      </c>
      <c r="E251" s="320" t="s">
        <v>2061</v>
      </c>
      <c r="F251" s="320" t="s">
        <v>2517</v>
      </c>
      <c r="G251" s="85">
        <v>65000</v>
      </c>
      <c r="H251" s="318">
        <v>1</v>
      </c>
      <c r="K251" s="78">
        <v>65000</v>
      </c>
    </row>
    <row r="252" spans="1:11" ht="18" customHeight="1">
      <c r="A252" s="319">
        <v>4335</v>
      </c>
      <c r="B252" s="93">
        <v>46196</v>
      </c>
      <c r="C252" s="83" t="s">
        <v>1010</v>
      </c>
      <c r="E252" s="320" t="s">
        <v>3530</v>
      </c>
      <c r="F252" s="320" t="s">
        <v>3529</v>
      </c>
      <c r="G252" s="85">
        <v>30000</v>
      </c>
      <c r="H252" s="318">
        <v>1</v>
      </c>
      <c r="K252" s="78">
        <v>30000</v>
      </c>
    </row>
    <row r="253" spans="1:11" ht="18" customHeight="1">
      <c r="A253" s="319">
        <v>4336</v>
      </c>
      <c r="B253" s="93">
        <v>46196</v>
      </c>
      <c r="C253" s="83" t="s">
        <v>5835</v>
      </c>
      <c r="E253" s="320" t="s">
        <v>5835</v>
      </c>
    </row>
    <row r="254" spans="1:11" ht="18" customHeight="1">
      <c r="A254" s="319">
        <v>4337</v>
      </c>
      <c r="B254" s="93">
        <v>46197</v>
      </c>
      <c r="C254" s="83" t="s">
        <v>1465</v>
      </c>
      <c r="D254" s="112">
        <v>7205502786</v>
      </c>
      <c r="E254" s="320" t="s">
        <v>1182</v>
      </c>
      <c r="F254" s="320" t="s">
        <v>1710</v>
      </c>
      <c r="G254" s="85">
        <v>1200000</v>
      </c>
      <c r="H254" s="318">
        <v>1</v>
      </c>
      <c r="J254" s="78">
        <v>120000</v>
      </c>
      <c r="K254" s="78">
        <v>1320000</v>
      </c>
    </row>
    <row r="255" spans="1:11" ht="18" customHeight="1">
      <c r="A255" s="319">
        <v>4338</v>
      </c>
      <c r="B255" s="93">
        <v>46197</v>
      </c>
      <c r="C255" s="83" t="s">
        <v>1465</v>
      </c>
      <c r="E255" s="320" t="s">
        <v>1467</v>
      </c>
      <c r="F255" s="320" t="s">
        <v>2613</v>
      </c>
      <c r="G255" s="85">
        <v>350000</v>
      </c>
      <c r="H255" s="318">
        <v>1</v>
      </c>
      <c r="J255" s="78">
        <v>35000</v>
      </c>
      <c r="K255" s="78">
        <v>385000</v>
      </c>
    </row>
    <row r="256" spans="1:11" ht="18" customHeight="1">
      <c r="A256" s="319">
        <v>4339</v>
      </c>
      <c r="B256" s="93">
        <v>46197</v>
      </c>
      <c r="C256" s="83" t="s">
        <v>1551</v>
      </c>
      <c r="E256" s="320" t="s">
        <v>4805</v>
      </c>
      <c r="F256" s="320" t="s">
        <v>4806</v>
      </c>
      <c r="G256" s="85">
        <v>180000</v>
      </c>
      <c r="H256" s="318">
        <v>1</v>
      </c>
      <c r="J256" s="78">
        <v>18000</v>
      </c>
      <c r="K256" s="78">
        <v>198000</v>
      </c>
    </row>
    <row r="257" spans="1:11" ht="18" customHeight="1">
      <c r="A257" s="319">
        <v>4340</v>
      </c>
      <c r="B257" s="93">
        <v>46197</v>
      </c>
      <c r="C257" s="83" t="s">
        <v>981</v>
      </c>
      <c r="E257" s="320" t="s">
        <v>1817</v>
      </c>
      <c r="F257" s="320" t="s">
        <v>5846</v>
      </c>
      <c r="G257" s="85">
        <v>1300000</v>
      </c>
      <c r="H257" s="318">
        <v>1</v>
      </c>
      <c r="J257" s="78">
        <v>130000</v>
      </c>
      <c r="K257" s="78">
        <v>1430000</v>
      </c>
    </row>
    <row r="258" spans="1:11" ht="18" customHeight="1">
      <c r="A258" s="319">
        <v>4341</v>
      </c>
      <c r="B258" s="93">
        <v>46197</v>
      </c>
      <c r="C258" s="83" t="s">
        <v>1370</v>
      </c>
      <c r="E258" s="320" t="s">
        <v>1506</v>
      </c>
      <c r="G258" s="85">
        <v>450000</v>
      </c>
      <c r="H258" s="318">
        <v>1</v>
      </c>
      <c r="K258" s="78">
        <v>450000</v>
      </c>
    </row>
    <row r="259" spans="1:11" ht="18" customHeight="1">
      <c r="A259" s="319">
        <v>4342</v>
      </c>
      <c r="B259" s="93">
        <v>46197</v>
      </c>
      <c r="C259" s="83" t="s">
        <v>1370</v>
      </c>
      <c r="E259" s="320" t="s">
        <v>1520</v>
      </c>
      <c r="F259" s="320">
        <v>24152333903</v>
      </c>
      <c r="G259" s="85">
        <v>50000</v>
      </c>
      <c r="H259" s="318">
        <v>1</v>
      </c>
      <c r="K259" s="78">
        <v>50000</v>
      </c>
    </row>
    <row r="260" spans="1:11" ht="18" customHeight="1">
      <c r="A260" s="319">
        <v>4343</v>
      </c>
      <c r="B260" s="93">
        <v>46197</v>
      </c>
      <c r="C260" s="83" t="s">
        <v>1370</v>
      </c>
      <c r="E260" s="320" t="s">
        <v>3892</v>
      </c>
      <c r="F260" s="320">
        <v>1068327224</v>
      </c>
      <c r="G260" s="85">
        <v>80000</v>
      </c>
      <c r="H260" s="318">
        <v>1</v>
      </c>
      <c r="K260" s="78">
        <v>80000</v>
      </c>
    </row>
    <row r="261" spans="1:11" ht="18" customHeight="1">
      <c r="A261" s="319">
        <v>4344</v>
      </c>
      <c r="B261" s="93">
        <v>46197</v>
      </c>
      <c r="C261" s="83" t="s">
        <v>1370</v>
      </c>
      <c r="E261" s="320" t="s">
        <v>5839</v>
      </c>
      <c r="G261" s="85">
        <v>40000</v>
      </c>
      <c r="H261" s="318">
        <v>1</v>
      </c>
      <c r="K261" s="78">
        <v>40000</v>
      </c>
    </row>
    <row r="262" spans="1:11" ht="18" customHeight="1">
      <c r="A262" s="319">
        <v>4345</v>
      </c>
      <c r="B262" s="93">
        <v>46197</v>
      </c>
      <c r="C262" s="83" t="s">
        <v>1370</v>
      </c>
      <c r="E262" s="320" t="s">
        <v>2040</v>
      </c>
      <c r="F262" s="320">
        <v>1068298046</v>
      </c>
      <c r="G262" s="85">
        <v>500000</v>
      </c>
      <c r="H262" s="318">
        <v>1</v>
      </c>
      <c r="K262" s="78">
        <v>500000</v>
      </c>
    </row>
    <row r="263" spans="1:11" ht="18" customHeight="1">
      <c r="A263" s="319">
        <v>4346</v>
      </c>
      <c r="B263" s="93">
        <v>46197</v>
      </c>
      <c r="C263" s="83" t="s">
        <v>1769</v>
      </c>
      <c r="E263" s="320" t="s">
        <v>1994</v>
      </c>
      <c r="F263" s="320" t="s">
        <v>3509</v>
      </c>
      <c r="G263" s="85">
        <v>800000</v>
      </c>
      <c r="H263" s="318">
        <v>1</v>
      </c>
      <c r="J263" s="78">
        <v>80000</v>
      </c>
      <c r="K263" s="78">
        <v>880000</v>
      </c>
    </row>
    <row r="264" spans="1:11" ht="18" customHeight="1">
      <c r="A264" s="319">
        <v>4347</v>
      </c>
      <c r="B264" s="93">
        <v>46197</v>
      </c>
      <c r="C264" s="83" t="s">
        <v>5851</v>
      </c>
      <c r="E264" s="320" t="s">
        <v>5852</v>
      </c>
      <c r="F264" s="320" t="s">
        <v>5853</v>
      </c>
      <c r="G264" s="85">
        <v>2000000</v>
      </c>
      <c r="H264" s="318">
        <v>1</v>
      </c>
      <c r="K264" s="78">
        <v>2000000</v>
      </c>
    </row>
    <row r="265" spans="1:11" ht="18" customHeight="1">
      <c r="A265" s="319">
        <v>4348</v>
      </c>
      <c r="B265" s="93">
        <v>46197</v>
      </c>
      <c r="C265" s="83" t="s">
        <v>5851</v>
      </c>
      <c r="E265" s="320" t="s">
        <v>5856</v>
      </c>
    </row>
    <row r="266" spans="1:11" ht="18" customHeight="1">
      <c r="A266" s="319">
        <v>4349</v>
      </c>
      <c r="B266" s="93">
        <v>46196</v>
      </c>
      <c r="C266" s="83" t="s">
        <v>981</v>
      </c>
      <c r="E266" s="320" t="s">
        <v>3946</v>
      </c>
    </row>
    <row r="267" spans="1:11" ht="18" customHeight="1">
      <c r="A267" s="319">
        <v>4350</v>
      </c>
      <c r="B267" s="93">
        <v>46196</v>
      </c>
      <c r="C267" s="83" t="s">
        <v>1440</v>
      </c>
      <c r="E267" s="320" t="s">
        <v>1440</v>
      </c>
    </row>
    <row r="268" spans="1:11" ht="18" customHeight="1">
      <c r="A268" s="319">
        <v>4351</v>
      </c>
      <c r="B268" s="93">
        <v>46196</v>
      </c>
      <c r="C268" s="83" t="s">
        <v>5621</v>
      </c>
      <c r="E268" s="320" t="s">
        <v>5621</v>
      </c>
    </row>
    <row r="269" spans="1:11" ht="18" customHeight="1">
      <c r="A269" s="319">
        <v>4352</v>
      </c>
      <c r="B269" s="93">
        <v>46197</v>
      </c>
      <c r="C269" s="83" t="s">
        <v>981</v>
      </c>
      <c r="E269" s="320" t="s">
        <v>981</v>
      </c>
    </row>
    <row r="270" spans="1:11" ht="18" customHeight="1">
      <c r="A270" s="319">
        <v>4353</v>
      </c>
      <c r="B270" s="93">
        <v>46198</v>
      </c>
      <c r="C270" s="83" t="s">
        <v>5857</v>
      </c>
      <c r="D270" s="112">
        <v>7205502786</v>
      </c>
      <c r="E270" s="320" t="s">
        <v>1182</v>
      </c>
      <c r="F270" s="320" t="s">
        <v>1710</v>
      </c>
      <c r="G270" s="85">
        <v>1200000</v>
      </c>
      <c r="H270" s="318">
        <v>1</v>
      </c>
      <c r="K270" s="78">
        <v>1200000</v>
      </c>
    </row>
    <row r="271" spans="1:11" ht="18" customHeight="1">
      <c r="A271" s="319">
        <v>4354</v>
      </c>
      <c r="B271" s="93">
        <v>46198</v>
      </c>
      <c r="C271" s="83" t="s">
        <v>5857</v>
      </c>
      <c r="D271" s="112">
        <v>7205502786</v>
      </c>
      <c r="E271" s="320" t="s">
        <v>1182</v>
      </c>
      <c r="F271" s="320" t="s">
        <v>1710</v>
      </c>
      <c r="G271" s="85">
        <v>1200000</v>
      </c>
      <c r="H271" s="318">
        <v>1</v>
      </c>
      <c r="K271" s="78">
        <v>1200000</v>
      </c>
    </row>
    <row r="272" spans="1:11" ht="18" customHeight="1">
      <c r="A272" s="319">
        <v>4355</v>
      </c>
      <c r="B272" s="93">
        <v>46198</v>
      </c>
      <c r="C272" s="83" t="s">
        <v>5857</v>
      </c>
      <c r="E272" s="320" t="s">
        <v>1490</v>
      </c>
      <c r="G272" s="85">
        <v>20000</v>
      </c>
      <c r="H272" s="318">
        <v>1</v>
      </c>
      <c r="K272" s="78">
        <v>20000</v>
      </c>
    </row>
    <row r="273" spans="1:11" ht="18" customHeight="1">
      <c r="A273" s="319">
        <v>4356</v>
      </c>
      <c r="B273" s="93">
        <v>46198</v>
      </c>
      <c r="C273" s="83" t="s">
        <v>1569</v>
      </c>
      <c r="D273" s="112" t="s">
        <v>4652</v>
      </c>
      <c r="E273" s="320" t="s">
        <v>1701</v>
      </c>
      <c r="G273" s="85">
        <v>1000000</v>
      </c>
      <c r="H273" s="318">
        <v>1</v>
      </c>
      <c r="K273" s="78">
        <v>1000000</v>
      </c>
    </row>
    <row r="274" spans="1:11" ht="18" customHeight="1">
      <c r="A274" s="319">
        <v>4357</v>
      </c>
      <c r="B274" s="93">
        <v>46198</v>
      </c>
      <c r="C274" s="83" t="s">
        <v>4679</v>
      </c>
      <c r="D274" s="112">
        <v>7205246673</v>
      </c>
      <c r="E274" s="320" t="s">
        <v>1182</v>
      </c>
      <c r="F274" s="320" t="s">
        <v>1710</v>
      </c>
      <c r="G274" s="85">
        <v>1200000</v>
      </c>
      <c r="H274" s="318">
        <v>1</v>
      </c>
      <c r="J274" s="78">
        <v>120000</v>
      </c>
      <c r="K274" s="78">
        <v>1320000</v>
      </c>
    </row>
    <row r="275" spans="1:11" ht="18" customHeight="1">
      <c r="A275" s="319">
        <v>4358</v>
      </c>
      <c r="B275" s="93">
        <v>46198</v>
      </c>
      <c r="C275" s="83" t="s">
        <v>2096</v>
      </c>
      <c r="E275" s="320" t="s">
        <v>1675</v>
      </c>
      <c r="F275" s="320">
        <v>27107593440</v>
      </c>
      <c r="G275" s="85">
        <v>150000</v>
      </c>
      <c r="H275" s="318">
        <v>1</v>
      </c>
      <c r="K275" s="78">
        <v>150000</v>
      </c>
    </row>
    <row r="276" spans="1:11" ht="18" customHeight="1">
      <c r="A276" s="319">
        <v>4359</v>
      </c>
      <c r="B276" s="93">
        <v>46198</v>
      </c>
      <c r="C276" s="83" t="s">
        <v>1557</v>
      </c>
      <c r="E276" s="320" t="s">
        <v>5868</v>
      </c>
      <c r="F276" s="320" t="s">
        <v>4234</v>
      </c>
      <c r="G276" s="85">
        <v>100000</v>
      </c>
      <c r="H276" s="318">
        <v>1</v>
      </c>
      <c r="J276" s="78">
        <v>10000</v>
      </c>
      <c r="K276" s="78">
        <v>110000</v>
      </c>
    </row>
    <row r="277" spans="1:11" ht="18" customHeight="1">
      <c r="A277" s="319">
        <v>4360</v>
      </c>
      <c r="B277" s="93">
        <v>46198</v>
      </c>
      <c r="C277" s="83" t="s">
        <v>3873</v>
      </c>
      <c r="E277" s="320" t="s">
        <v>1675</v>
      </c>
      <c r="F277" s="320">
        <v>27107593440</v>
      </c>
      <c r="G277" s="85">
        <v>150000</v>
      </c>
      <c r="H277" s="318">
        <v>1</v>
      </c>
      <c r="K277" s="78">
        <v>150000</v>
      </c>
    </row>
    <row r="278" spans="1:11" ht="18" customHeight="1">
      <c r="A278" s="319">
        <v>4361</v>
      </c>
      <c r="B278" s="93">
        <v>46198</v>
      </c>
      <c r="C278" s="83" t="s">
        <v>3072</v>
      </c>
      <c r="E278" s="320" t="s">
        <v>2135</v>
      </c>
      <c r="F278" s="320" t="s">
        <v>1186</v>
      </c>
      <c r="G278" s="85">
        <v>630000</v>
      </c>
      <c r="H278" s="318">
        <v>1</v>
      </c>
      <c r="K278" s="78">
        <v>630000</v>
      </c>
    </row>
    <row r="279" spans="1:11" ht="18" customHeight="1">
      <c r="A279" s="319">
        <v>4362</v>
      </c>
      <c r="B279" s="93">
        <v>46198</v>
      </c>
      <c r="C279" s="83" t="s">
        <v>3072</v>
      </c>
      <c r="E279" s="320" t="s">
        <v>2138</v>
      </c>
      <c r="F279" s="320">
        <v>50229</v>
      </c>
      <c r="G279" s="85">
        <v>80000</v>
      </c>
      <c r="H279" s="318">
        <v>1</v>
      </c>
      <c r="K279" s="78">
        <v>80000</v>
      </c>
    </row>
    <row r="280" spans="1:11" ht="18" customHeight="1">
      <c r="A280" s="319">
        <v>4363</v>
      </c>
      <c r="B280" s="93">
        <v>46198</v>
      </c>
      <c r="C280" s="83" t="s">
        <v>3072</v>
      </c>
      <c r="D280" s="112" t="s">
        <v>1230</v>
      </c>
      <c r="E280" s="320" t="s">
        <v>2136</v>
      </c>
      <c r="F280" s="320" t="s">
        <v>1230</v>
      </c>
      <c r="G280" s="85">
        <v>140000</v>
      </c>
      <c r="H280" s="318">
        <v>1</v>
      </c>
      <c r="K280" s="78">
        <v>140000</v>
      </c>
    </row>
    <row r="281" spans="1:11" ht="18" customHeight="1">
      <c r="A281" s="319">
        <v>4364</v>
      </c>
      <c r="B281" s="93">
        <v>46198</v>
      </c>
      <c r="C281" s="83" t="s">
        <v>3072</v>
      </c>
      <c r="E281" s="320" t="s">
        <v>2139</v>
      </c>
      <c r="F281" s="320" t="s">
        <v>1752</v>
      </c>
      <c r="G281" s="85">
        <v>40000</v>
      </c>
      <c r="H281" s="318">
        <v>1</v>
      </c>
      <c r="K281" s="78">
        <v>40000</v>
      </c>
    </row>
    <row r="282" spans="1:11" ht="18" customHeight="1">
      <c r="A282" s="319">
        <v>4365</v>
      </c>
      <c r="B282" s="93">
        <v>46198</v>
      </c>
      <c r="C282" s="83" t="s">
        <v>3072</v>
      </c>
      <c r="E282" s="320" t="s">
        <v>2140</v>
      </c>
      <c r="F282" s="320" t="s">
        <v>1778</v>
      </c>
      <c r="G282" s="85">
        <v>20000</v>
      </c>
      <c r="H282" s="318">
        <v>1</v>
      </c>
      <c r="K282" s="78">
        <v>20000</v>
      </c>
    </row>
    <row r="283" spans="1:11" ht="18" customHeight="1">
      <c r="A283" s="319">
        <v>4366</v>
      </c>
      <c r="B283" s="93">
        <v>46198</v>
      </c>
      <c r="C283" s="83" t="s">
        <v>3865</v>
      </c>
      <c r="E283" s="320" t="s">
        <v>2646</v>
      </c>
      <c r="F283" s="320" t="s">
        <v>2645</v>
      </c>
      <c r="G283" s="85">
        <v>1700000</v>
      </c>
      <c r="H283" s="318">
        <v>1</v>
      </c>
      <c r="K283" s="78">
        <v>1700000</v>
      </c>
    </row>
    <row r="284" spans="1:11" ht="18" customHeight="1">
      <c r="A284" s="319">
        <v>4367</v>
      </c>
      <c r="B284" s="93">
        <v>46198</v>
      </c>
      <c r="C284" s="83" t="s">
        <v>3865</v>
      </c>
      <c r="E284" s="320" t="s">
        <v>3865</v>
      </c>
    </row>
    <row r="285" spans="1:11" ht="18" customHeight="1">
      <c r="A285" s="319">
        <v>4368</v>
      </c>
      <c r="B285" s="93">
        <v>46198</v>
      </c>
      <c r="C285" s="83" t="s">
        <v>2096</v>
      </c>
      <c r="E285" s="320" t="s">
        <v>2096</v>
      </c>
    </row>
    <row r="286" spans="1:11" ht="18" customHeight="1">
      <c r="A286" s="319">
        <v>4369</v>
      </c>
      <c r="B286" s="93">
        <v>46198</v>
      </c>
      <c r="C286" s="83" t="s">
        <v>5857</v>
      </c>
      <c r="E286" s="320" t="s">
        <v>5857</v>
      </c>
    </row>
    <row r="287" spans="1:11" ht="18" customHeight="1">
      <c r="A287" s="319">
        <v>4370</v>
      </c>
      <c r="B287" s="93">
        <v>46198</v>
      </c>
      <c r="C287" s="83" t="s">
        <v>2799</v>
      </c>
      <c r="E287" s="320" t="s">
        <v>2799</v>
      </c>
    </row>
    <row r="288" spans="1:11" ht="18" customHeight="1">
      <c r="A288" s="319">
        <v>4371</v>
      </c>
      <c r="B288" s="93">
        <v>46199</v>
      </c>
      <c r="C288" s="83" t="s">
        <v>3869</v>
      </c>
      <c r="D288" s="112">
        <v>7204812388</v>
      </c>
      <c r="E288" s="320" t="s">
        <v>1182</v>
      </c>
      <c r="F288" s="320" t="s">
        <v>1710</v>
      </c>
      <c r="G288" s="85">
        <v>1200000</v>
      </c>
      <c r="H288" s="318">
        <v>1</v>
      </c>
      <c r="J288" s="78">
        <v>120000</v>
      </c>
      <c r="K288" s="78">
        <v>1320000</v>
      </c>
    </row>
    <row r="289" spans="1:11" ht="18" customHeight="1">
      <c r="A289" s="319">
        <v>4372</v>
      </c>
      <c r="B289" s="93">
        <v>46199</v>
      </c>
      <c r="C289" s="83" t="s">
        <v>2675</v>
      </c>
      <c r="D289" s="336">
        <v>7205502786</v>
      </c>
      <c r="E289" s="320" t="s">
        <v>1182</v>
      </c>
      <c r="F289" s="320" t="s">
        <v>1710</v>
      </c>
      <c r="G289" s="85">
        <v>1200000</v>
      </c>
      <c r="H289" s="318">
        <v>1</v>
      </c>
      <c r="K289" s="78">
        <v>1200000</v>
      </c>
    </row>
    <row r="290" spans="1:11" ht="18" customHeight="1">
      <c r="A290" s="319">
        <v>4373</v>
      </c>
      <c r="B290" s="93">
        <v>46199</v>
      </c>
      <c r="C290" s="83" t="s">
        <v>1010</v>
      </c>
      <c r="E290" s="320" t="s">
        <v>4805</v>
      </c>
      <c r="F290" s="320" t="s">
        <v>4806</v>
      </c>
      <c r="G290" s="85">
        <v>180000</v>
      </c>
      <c r="H290" s="318">
        <v>1</v>
      </c>
      <c r="K290" s="78">
        <v>180000</v>
      </c>
    </row>
    <row r="291" spans="1:11" ht="18" customHeight="1">
      <c r="A291" s="319">
        <v>4374</v>
      </c>
      <c r="B291" s="93">
        <v>46199</v>
      </c>
      <c r="C291" s="83" t="s">
        <v>1569</v>
      </c>
      <c r="E291" s="320" t="s">
        <v>2135</v>
      </c>
      <c r="F291" s="320" t="s">
        <v>1186</v>
      </c>
      <c r="G291" s="85">
        <v>630000</v>
      </c>
      <c r="H291" s="318">
        <v>1</v>
      </c>
      <c r="K291" s="78">
        <v>630000</v>
      </c>
    </row>
    <row r="292" spans="1:11" ht="18" customHeight="1">
      <c r="A292" s="319">
        <v>4375</v>
      </c>
      <c r="B292" s="93">
        <v>46199</v>
      </c>
      <c r="C292" s="83" t="s">
        <v>1569</v>
      </c>
      <c r="E292" s="320" t="s">
        <v>2138</v>
      </c>
      <c r="F292" s="320">
        <v>50229</v>
      </c>
      <c r="G292" s="85">
        <v>80000</v>
      </c>
      <c r="H292" s="318">
        <v>1</v>
      </c>
      <c r="K292" s="78">
        <v>80000</v>
      </c>
    </row>
    <row r="293" spans="1:11" ht="18" customHeight="1">
      <c r="A293" s="319">
        <v>4376</v>
      </c>
      <c r="B293" s="93">
        <v>46199</v>
      </c>
      <c r="C293" s="83" t="s">
        <v>1569</v>
      </c>
      <c r="D293" s="112" t="s">
        <v>1230</v>
      </c>
      <c r="E293" s="320" t="s">
        <v>2136</v>
      </c>
      <c r="F293" s="320" t="s">
        <v>1230</v>
      </c>
      <c r="G293" s="85">
        <v>140000</v>
      </c>
      <c r="H293" s="318">
        <v>2</v>
      </c>
      <c r="K293" s="78">
        <v>280000</v>
      </c>
    </row>
    <row r="294" spans="1:11" ht="18" customHeight="1">
      <c r="A294" s="319">
        <v>4377</v>
      </c>
      <c r="B294" s="93">
        <v>46199</v>
      </c>
      <c r="C294" s="83" t="s">
        <v>1569</v>
      </c>
      <c r="E294" s="320" t="s">
        <v>2139</v>
      </c>
      <c r="F294" s="320" t="s">
        <v>1752</v>
      </c>
      <c r="G294" s="85">
        <v>40000</v>
      </c>
      <c r="H294" s="318">
        <v>1</v>
      </c>
      <c r="K294" s="78">
        <v>40000</v>
      </c>
    </row>
    <row r="295" spans="1:11" ht="18" customHeight="1">
      <c r="A295" s="319">
        <v>4378</v>
      </c>
      <c r="B295" s="93">
        <v>46199</v>
      </c>
      <c r="C295" s="83" t="s">
        <v>3778</v>
      </c>
      <c r="E295" s="320" t="s">
        <v>2323</v>
      </c>
      <c r="F295" s="320" t="s">
        <v>2806</v>
      </c>
      <c r="G295" s="85">
        <v>1200000</v>
      </c>
      <c r="H295" s="318">
        <v>1</v>
      </c>
      <c r="J295" s="78">
        <v>120000</v>
      </c>
      <c r="K295" s="78">
        <v>1320000</v>
      </c>
    </row>
    <row r="296" spans="1:11" ht="18" customHeight="1">
      <c r="A296" s="319">
        <v>4379</v>
      </c>
      <c r="B296" s="93">
        <v>46199</v>
      </c>
      <c r="C296" s="83" t="s">
        <v>1465</v>
      </c>
      <c r="E296" s="320" t="s">
        <v>5883</v>
      </c>
      <c r="G296" s="85">
        <v>500000</v>
      </c>
      <c r="H296" s="318">
        <v>1</v>
      </c>
      <c r="K296" s="78">
        <v>500000</v>
      </c>
    </row>
    <row r="297" spans="1:11" ht="18" customHeight="1">
      <c r="A297" s="319">
        <v>4380</v>
      </c>
      <c r="B297" s="93">
        <v>46199</v>
      </c>
      <c r="C297" s="83" t="s">
        <v>1525</v>
      </c>
      <c r="E297" s="320" t="s">
        <v>2086</v>
      </c>
      <c r="F297" s="320">
        <v>2830502</v>
      </c>
      <c r="G297" s="85">
        <v>1700000</v>
      </c>
      <c r="H297" s="318">
        <v>1</v>
      </c>
      <c r="K297" s="78">
        <v>1700000</v>
      </c>
    </row>
    <row r="298" spans="1:11" ht="18" customHeight="1">
      <c r="A298" s="319">
        <v>4381</v>
      </c>
      <c r="B298" s="93">
        <v>46199</v>
      </c>
      <c r="C298" s="83" t="s">
        <v>1465</v>
      </c>
      <c r="E298" s="320" t="s">
        <v>4585</v>
      </c>
    </row>
    <row r="299" spans="1:11" ht="18" customHeight="1">
      <c r="A299" s="319">
        <v>4382</v>
      </c>
      <c r="B299" s="93">
        <v>46199</v>
      </c>
      <c r="C299" s="83" t="s">
        <v>3778</v>
      </c>
      <c r="E299" s="320" t="s">
        <v>3778</v>
      </c>
    </row>
    <row r="300" spans="1:11" ht="18" customHeight="1">
      <c r="A300" s="319">
        <v>4383</v>
      </c>
      <c r="B300" s="93">
        <v>46199</v>
      </c>
      <c r="C300" s="83" t="s">
        <v>1557</v>
      </c>
      <c r="E300" s="320" t="s">
        <v>1557</v>
      </c>
    </row>
    <row r="301" spans="1:11" ht="18" customHeight="1">
      <c r="A301" s="319">
        <v>4384</v>
      </c>
      <c r="B301" s="93">
        <v>46199</v>
      </c>
      <c r="C301" s="83" t="s">
        <v>2093</v>
      </c>
      <c r="E301" s="320" t="s">
        <v>3950</v>
      </c>
    </row>
    <row r="302" spans="1:11" ht="18" customHeight="1">
      <c r="A302" s="319">
        <v>4385</v>
      </c>
      <c r="B302" s="93">
        <v>46199</v>
      </c>
      <c r="C302" s="83" t="s">
        <v>1569</v>
      </c>
      <c r="E302" s="320" t="s">
        <v>5890</v>
      </c>
    </row>
    <row r="303" spans="1:11" ht="18" customHeight="1">
      <c r="A303" s="319">
        <v>4386</v>
      </c>
      <c r="B303" s="93">
        <v>46199</v>
      </c>
      <c r="C303" s="83" t="s">
        <v>1465</v>
      </c>
      <c r="E303" s="320" t="s">
        <v>1465</v>
      </c>
    </row>
    <row r="304" spans="1:11" ht="18" customHeight="1">
      <c r="A304" s="319">
        <v>4387</v>
      </c>
      <c r="B304" s="93">
        <v>46199</v>
      </c>
      <c r="C304" s="83" t="s">
        <v>1849</v>
      </c>
      <c r="E304" s="320" t="s">
        <v>1849</v>
      </c>
    </row>
    <row r="305" spans="1:11" ht="18" customHeight="1">
      <c r="A305" s="319">
        <v>4388</v>
      </c>
      <c r="B305" s="93">
        <v>46200</v>
      </c>
      <c r="C305" s="83" t="s">
        <v>3864</v>
      </c>
      <c r="E305" s="320" t="s">
        <v>1615</v>
      </c>
      <c r="F305" s="320" t="s">
        <v>5901</v>
      </c>
      <c r="G305" s="85">
        <v>200000</v>
      </c>
      <c r="H305" s="318">
        <v>1</v>
      </c>
      <c r="K305" s="78">
        <v>200000</v>
      </c>
    </row>
    <row r="306" spans="1:11" ht="18" customHeight="1">
      <c r="A306" s="319">
        <v>4389</v>
      </c>
      <c r="B306" s="93">
        <v>46200</v>
      </c>
      <c r="C306" s="83" t="s">
        <v>1512</v>
      </c>
      <c r="E306" s="320" t="s">
        <v>5904</v>
      </c>
      <c r="F306" s="320" t="s">
        <v>2408</v>
      </c>
      <c r="G306" s="85">
        <v>600000</v>
      </c>
      <c r="H306" s="318">
        <v>1</v>
      </c>
      <c r="K306" s="78">
        <v>600000</v>
      </c>
    </row>
    <row r="307" spans="1:11" ht="18" customHeight="1">
      <c r="B307" s="93"/>
    </row>
    <row r="308" spans="1:11" ht="18" customHeight="1">
      <c r="B308" s="93"/>
    </row>
    <row r="309" spans="1:11" ht="18" customHeight="1">
      <c r="B309" s="93"/>
    </row>
    <row r="310" spans="1:11" ht="18" customHeight="1">
      <c r="B310" s="93"/>
    </row>
    <row r="311" spans="1:11" ht="18" customHeight="1">
      <c r="B311" s="93"/>
    </row>
    <row r="312" spans="1:11" ht="18" customHeight="1">
      <c r="B312" s="93"/>
    </row>
    <row r="313" spans="1:11" ht="18" customHeight="1">
      <c r="B313" s="93"/>
    </row>
    <row r="314" spans="1:11" ht="18" customHeight="1">
      <c r="B314" s="93"/>
    </row>
    <row r="315" spans="1:11" ht="18" customHeight="1">
      <c r="B315" s="93"/>
    </row>
    <row r="316" spans="1:11" ht="18" customHeight="1">
      <c r="B316" s="93"/>
    </row>
    <row r="317" spans="1:11" ht="18" customHeight="1">
      <c r="B317" s="93"/>
    </row>
    <row r="318" spans="1:11" ht="18" customHeight="1">
      <c r="B318" s="93"/>
    </row>
    <row r="319" spans="1:11" ht="18" customHeight="1">
      <c r="B319" s="93"/>
    </row>
    <row r="320" spans="1:11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7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1598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3807</v>
      </c>
    </row>
    <row r="1005" spans="1:4">
      <c r="A1005">
        <v>1029</v>
      </c>
      <c r="B1005" s="13">
        <v>45972</v>
      </c>
      <c r="C1005" t="s">
        <v>2693</v>
      </c>
      <c r="D1005" t="s">
        <v>3808</v>
      </c>
    </row>
    <row r="1006" spans="1:4">
      <c r="A1006">
        <v>1030</v>
      </c>
      <c r="B1006" s="13">
        <v>45972</v>
      </c>
      <c r="C1006" t="s">
        <v>1548</v>
      </c>
      <c r="D1006" t="s">
        <v>3809</v>
      </c>
    </row>
    <row r="1007" spans="1:4">
      <c r="A1007">
        <v>1031</v>
      </c>
      <c r="B1007" s="13">
        <v>45972</v>
      </c>
      <c r="C1007" t="s">
        <v>1548</v>
      </c>
      <c r="D1007" t="s">
        <v>3810</v>
      </c>
    </row>
    <row r="1008" spans="1:4">
      <c r="A1008">
        <v>1032</v>
      </c>
      <c r="B1008" s="13">
        <v>45972</v>
      </c>
      <c r="C1008" t="s">
        <v>1548</v>
      </c>
      <c r="D1008" t="s">
        <v>3811</v>
      </c>
    </row>
    <row r="1009" spans="1:4">
      <c r="A1009">
        <v>1033</v>
      </c>
      <c r="B1009" s="13">
        <v>45972</v>
      </c>
      <c r="C1009" t="s">
        <v>1408</v>
      </c>
      <c r="D1009" t="s">
        <v>3812</v>
      </c>
    </row>
    <row r="1010" spans="1:4">
      <c r="A1010">
        <v>1034</v>
      </c>
      <c r="B1010" s="13">
        <v>45972</v>
      </c>
      <c r="C1010" t="s">
        <v>2803</v>
      </c>
      <c r="D1010" t="s">
        <v>3813</v>
      </c>
    </row>
    <row r="1011" spans="1:4">
      <c r="A1011">
        <v>1035</v>
      </c>
      <c r="B1011" s="13">
        <v>45972</v>
      </c>
      <c r="C1011" t="s">
        <v>972</v>
      </c>
      <c r="D1011" t="s">
        <v>3814</v>
      </c>
    </row>
    <row r="1012" spans="1:4">
      <c r="A1012">
        <v>1036</v>
      </c>
      <c r="B1012" s="13">
        <v>45975</v>
      </c>
      <c r="C1012" t="s">
        <v>2310</v>
      </c>
      <c r="D1012" t="s">
        <v>3815</v>
      </c>
    </row>
    <row r="1013" spans="1:4">
      <c r="A1013">
        <v>1037</v>
      </c>
      <c r="B1013" s="13">
        <v>45975</v>
      </c>
      <c r="C1013" t="s">
        <v>2310</v>
      </c>
      <c r="D1013" t="s">
        <v>3816</v>
      </c>
    </row>
    <row r="1014" spans="1:4">
      <c r="A1014">
        <v>1038</v>
      </c>
      <c r="B1014" s="13">
        <v>45975</v>
      </c>
      <c r="C1014" t="s">
        <v>2803</v>
      </c>
      <c r="D1014" t="s">
        <v>3817</v>
      </c>
    </row>
    <row r="1015" spans="1:4">
      <c r="A1015">
        <v>1039</v>
      </c>
      <c r="B1015" s="13">
        <v>45975</v>
      </c>
      <c r="C1015" t="s">
        <v>1408</v>
      </c>
      <c r="D1015" t="s">
        <v>3818</v>
      </c>
    </row>
    <row r="1016" spans="1:4">
      <c r="A1016">
        <v>1040</v>
      </c>
      <c r="B1016" s="13">
        <v>45975</v>
      </c>
      <c r="C1016" t="s">
        <v>1408</v>
      </c>
      <c r="D1016" t="s">
        <v>3819</v>
      </c>
    </row>
    <row r="1017" spans="1:4">
      <c r="A1017">
        <v>1041</v>
      </c>
      <c r="B1017" s="13">
        <v>45975</v>
      </c>
      <c r="C1017" t="s">
        <v>1548</v>
      </c>
      <c r="D1017" t="s">
        <v>3820</v>
      </c>
    </row>
    <row r="1018" spans="1:4">
      <c r="A1018">
        <v>1042</v>
      </c>
      <c r="B1018" s="13">
        <v>45975</v>
      </c>
      <c r="C1018" t="s">
        <v>2310</v>
      </c>
      <c r="D1018" t="s">
        <v>3821</v>
      </c>
    </row>
    <row r="1019" spans="1:4">
      <c r="A1019">
        <v>1043</v>
      </c>
      <c r="B1019" s="13">
        <v>45975</v>
      </c>
      <c r="C1019" t="s">
        <v>1408</v>
      </c>
      <c r="D1019" t="s">
        <v>3822</v>
      </c>
    </row>
    <row r="1020" spans="1:4">
      <c r="A1020">
        <v>1044</v>
      </c>
      <c r="B1020" s="13">
        <v>45975</v>
      </c>
      <c r="C1020" t="s">
        <v>2803</v>
      </c>
      <c r="D1020" t="s">
        <v>3823</v>
      </c>
    </row>
    <row r="1021" spans="1:4">
      <c r="A1021">
        <v>1045</v>
      </c>
      <c r="B1021" s="13">
        <v>45976</v>
      </c>
      <c r="C1021" t="s">
        <v>1408</v>
      </c>
      <c r="D1021" t="s">
        <v>3825</v>
      </c>
    </row>
    <row r="1022" spans="1:4">
      <c r="A1022">
        <v>1046</v>
      </c>
      <c r="B1022" s="13">
        <v>45976</v>
      </c>
      <c r="C1022" t="s">
        <v>2693</v>
      </c>
      <c r="D1022" t="s">
        <v>3826</v>
      </c>
    </row>
    <row r="1023" spans="1:4">
      <c r="A1023">
        <v>1047</v>
      </c>
      <c r="B1023" s="13">
        <v>46013</v>
      </c>
      <c r="C1023" t="s">
        <v>1370</v>
      </c>
      <c r="D1023" t="s">
        <v>3827</v>
      </c>
    </row>
    <row r="1024" spans="1:4">
      <c r="A1024">
        <v>1048</v>
      </c>
      <c r="B1024" s="13">
        <v>46013</v>
      </c>
      <c r="C1024" t="s">
        <v>2325</v>
      </c>
      <c r="D1024" t="s">
        <v>3828</v>
      </c>
    </row>
    <row r="1025" spans="1:4">
      <c r="A1025">
        <v>1049</v>
      </c>
      <c r="B1025" s="13">
        <v>46013</v>
      </c>
      <c r="C1025" t="s">
        <v>2325</v>
      </c>
      <c r="D1025" t="s">
        <v>3829</v>
      </c>
    </row>
    <row r="1026" spans="1:4">
      <c r="A1026">
        <v>1050</v>
      </c>
      <c r="B1026" s="13">
        <v>46013</v>
      </c>
      <c r="C1026" t="s">
        <v>2803</v>
      </c>
      <c r="D1026" t="s">
        <v>3830</v>
      </c>
    </row>
    <row r="1027" spans="1:4">
      <c r="A1027">
        <v>1051</v>
      </c>
      <c r="B1027" s="13">
        <v>46030</v>
      </c>
      <c r="C1027" t="s">
        <v>2803</v>
      </c>
      <c r="D1027" t="s">
        <v>3832</v>
      </c>
    </row>
    <row r="1028" spans="1:4">
      <c r="A1028">
        <v>1052</v>
      </c>
      <c r="B1028" s="13">
        <v>46030</v>
      </c>
      <c r="C1028" t="s">
        <v>1408</v>
      </c>
      <c r="D1028" t="s">
        <v>3833</v>
      </c>
    </row>
    <row r="1029" spans="1:4">
      <c r="A1029">
        <v>1053</v>
      </c>
      <c r="B1029" s="13">
        <v>46030</v>
      </c>
      <c r="C1029" t="s">
        <v>2693</v>
      </c>
      <c r="D1029" t="s">
        <v>3834</v>
      </c>
    </row>
    <row r="1030" spans="1:4">
      <c r="A1030">
        <v>1054</v>
      </c>
      <c r="B1030" s="13">
        <v>46041</v>
      </c>
      <c r="C1030" t="s">
        <v>2310</v>
      </c>
      <c r="D1030" t="s">
        <v>3836</v>
      </c>
    </row>
    <row r="1031" spans="1:4">
      <c r="A1031">
        <v>1055</v>
      </c>
      <c r="B1031" s="13">
        <v>46041</v>
      </c>
      <c r="C1031" t="s">
        <v>1548</v>
      </c>
      <c r="D1031" t="s">
        <v>3838</v>
      </c>
    </row>
    <row r="1032" spans="1:4">
      <c r="A1032">
        <v>1056</v>
      </c>
      <c r="B1032" s="13">
        <v>46041</v>
      </c>
      <c r="C1032" t="s">
        <v>2325</v>
      </c>
      <c r="D1032" t="s">
        <v>3840</v>
      </c>
    </row>
    <row r="1033" spans="1:4">
      <c r="A1033">
        <v>1057</v>
      </c>
      <c r="B1033" s="13">
        <v>46041</v>
      </c>
      <c r="C1033" t="s">
        <v>1548</v>
      </c>
      <c r="D1033" t="s">
        <v>3841</v>
      </c>
    </row>
    <row r="1034" spans="1:4">
      <c r="A1034">
        <v>1058</v>
      </c>
      <c r="B1034" s="13">
        <v>46041</v>
      </c>
      <c r="C1034" t="s">
        <v>2310</v>
      </c>
      <c r="D1034" t="s">
        <v>3843</v>
      </c>
    </row>
    <row r="1035" spans="1:4">
      <c r="A1035">
        <v>1059</v>
      </c>
      <c r="B1035" s="13">
        <v>46041</v>
      </c>
      <c r="C1035" t="s">
        <v>1408</v>
      </c>
      <c r="D1035" t="s">
        <v>3844</v>
      </c>
    </row>
    <row r="1036" spans="1:4">
      <c r="A1036">
        <v>1060</v>
      </c>
      <c r="B1036" s="13">
        <v>46041</v>
      </c>
      <c r="C1036" t="s">
        <v>1492</v>
      </c>
      <c r="D1036" t="s">
        <v>3846</v>
      </c>
    </row>
    <row r="1037" spans="1:4">
      <c r="A1037">
        <v>1061</v>
      </c>
      <c r="B1037" s="13">
        <v>46042</v>
      </c>
      <c r="C1037" t="s">
        <v>1408</v>
      </c>
      <c r="D1037" t="s">
        <v>3847</v>
      </c>
    </row>
    <row r="1038" spans="1:4">
      <c r="A1038">
        <v>1062</v>
      </c>
      <c r="B1038" s="13">
        <v>46042</v>
      </c>
      <c r="C1038" t="s">
        <v>2803</v>
      </c>
      <c r="D1038" t="s">
        <v>3849</v>
      </c>
    </row>
    <row r="1039" spans="1:4">
      <c r="A1039">
        <v>1063</v>
      </c>
      <c r="B1039" s="13">
        <v>46042</v>
      </c>
      <c r="C1039" t="s">
        <v>2310</v>
      </c>
      <c r="D1039" t="s">
        <v>3851</v>
      </c>
    </row>
    <row r="1040" spans="1:4">
      <c r="A1040">
        <v>1064</v>
      </c>
      <c r="B1040" s="13">
        <v>46042</v>
      </c>
      <c r="C1040" t="s">
        <v>2803</v>
      </c>
      <c r="D1040" t="s">
        <v>4139</v>
      </c>
    </row>
    <row r="1041" spans="1:4">
      <c r="A1041">
        <v>1065</v>
      </c>
      <c r="B1041" s="13">
        <v>46042</v>
      </c>
      <c r="C1041" t="s">
        <v>2803</v>
      </c>
      <c r="D1041" t="s">
        <v>4142</v>
      </c>
    </row>
    <row r="1042" spans="1:4">
      <c r="A1042">
        <v>1066</v>
      </c>
      <c r="B1042" s="13">
        <v>46042</v>
      </c>
      <c r="C1042" t="s">
        <v>1492</v>
      </c>
      <c r="D1042" t="s">
        <v>4144</v>
      </c>
    </row>
    <row r="1043" spans="1:4">
      <c r="A1043">
        <v>1067</v>
      </c>
      <c r="B1043" s="13">
        <v>46042</v>
      </c>
      <c r="C1043" t="s">
        <v>1408</v>
      </c>
      <c r="D1043" t="s">
        <v>4147</v>
      </c>
    </row>
    <row r="1044" spans="1:4">
      <c r="A1044">
        <v>1068</v>
      </c>
      <c r="B1044" s="13">
        <v>46050</v>
      </c>
      <c r="C1044" t="s">
        <v>2537</v>
      </c>
      <c r="D1044" t="s">
        <v>4150</v>
      </c>
    </row>
    <row r="1045" spans="1:4">
      <c r="A1045">
        <v>1069</v>
      </c>
      <c r="B1045" s="13">
        <v>46050</v>
      </c>
      <c r="C1045" t="s">
        <v>1456</v>
      </c>
      <c r="D1045" t="s">
        <v>4153</v>
      </c>
    </row>
    <row r="1046" spans="1:4">
      <c r="A1046">
        <v>1070</v>
      </c>
      <c r="B1046" s="13">
        <v>46052</v>
      </c>
      <c r="C1046" t="s">
        <v>2675</v>
      </c>
      <c r="D1046" t="s">
        <v>4247</v>
      </c>
    </row>
    <row r="1047" spans="1:4">
      <c r="A1047">
        <v>1071</v>
      </c>
      <c r="B1047" s="13">
        <v>46084</v>
      </c>
      <c r="C1047" t="s">
        <v>2325</v>
      </c>
      <c r="D1047" t="s">
        <v>4478</v>
      </c>
    </row>
    <row r="1048" spans="1:4">
      <c r="A1048">
        <v>1072</v>
      </c>
      <c r="B1048" s="13">
        <v>46084</v>
      </c>
      <c r="C1048" t="s">
        <v>1370</v>
      </c>
      <c r="D1048" t="s">
        <v>4480</v>
      </c>
    </row>
    <row r="1049" spans="1:4">
      <c r="A1049">
        <v>1073</v>
      </c>
      <c r="B1049" s="13">
        <v>46080</v>
      </c>
      <c r="C1049" t="s">
        <v>1007</v>
      </c>
      <c r="D1049" t="s">
        <v>4483</v>
      </c>
    </row>
    <row r="1050" spans="1:4">
      <c r="A1050">
        <v>1074</v>
      </c>
      <c r="B1050" s="13">
        <v>46085</v>
      </c>
      <c r="C1050" t="s">
        <v>2925</v>
      </c>
      <c r="D1050" t="s">
        <v>4494</v>
      </c>
    </row>
    <row r="1051" spans="1:4">
      <c r="A1051">
        <v>1075</v>
      </c>
      <c r="B1051" s="13">
        <v>46090</v>
      </c>
      <c r="C1051" t="s">
        <v>2050</v>
      </c>
      <c r="D1051" t="s">
        <v>4521</v>
      </c>
    </row>
    <row r="1052" spans="1:4">
      <c r="A1052">
        <v>1076</v>
      </c>
      <c r="B1052" s="13">
        <v>46090</v>
      </c>
      <c r="C1052" t="s">
        <v>1548</v>
      </c>
      <c r="D1052" t="s">
        <v>4523</v>
      </c>
    </row>
    <row r="1053" spans="1:4">
      <c r="A1053">
        <v>1077</v>
      </c>
      <c r="B1053" s="13">
        <v>46092</v>
      </c>
      <c r="C1053" t="s">
        <v>2310</v>
      </c>
      <c r="D1053" t="s">
        <v>4528</v>
      </c>
    </row>
    <row r="1054" spans="1:4">
      <c r="A1054">
        <v>1078</v>
      </c>
      <c r="B1054" s="13">
        <v>46093</v>
      </c>
      <c r="C1054" t="s">
        <v>2325</v>
      </c>
      <c r="D1054" t="s">
        <v>4529</v>
      </c>
    </row>
    <row r="1055" spans="1:4">
      <c r="A1055">
        <v>1079</v>
      </c>
      <c r="B1055" s="13">
        <v>46093</v>
      </c>
      <c r="C1055" t="s">
        <v>1408</v>
      </c>
      <c r="D1055" t="s">
        <v>4530</v>
      </c>
    </row>
    <row r="1056" spans="1:4">
      <c r="A1056">
        <v>1080</v>
      </c>
      <c r="B1056" s="13">
        <v>46093</v>
      </c>
      <c r="C1056" t="s">
        <v>2803</v>
      </c>
      <c r="D1056" t="s">
        <v>4532</v>
      </c>
    </row>
    <row r="1057" spans="1:4">
      <c r="A1057">
        <v>1081</v>
      </c>
      <c r="B1057" s="13">
        <v>46097</v>
      </c>
      <c r="C1057" t="s">
        <v>1408</v>
      </c>
      <c r="D1057" t="s">
        <v>4550</v>
      </c>
    </row>
    <row r="1058" spans="1:4">
      <c r="A1058">
        <v>1082</v>
      </c>
      <c r="B1058" s="13">
        <v>46098</v>
      </c>
      <c r="C1058" t="s">
        <v>1492</v>
      </c>
      <c r="D1058" t="s">
        <v>4556</v>
      </c>
    </row>
    <row r="1059" spans="1:4">
      <c r="A1059">
        <v>1083</v>
      </c>
      <c r="B1059" s="13">
        <v>46098</v>
      </c>
      <c r="C1059" t="s">
        <v>1766</v>
      </c>
      <c r="D1059" t="s">
        <v>4558</v>
      </c>
    </row>
    <row r="1060" spans="1:4">
      <c r="A1060">
        <v>1084</v>
      </c>
      <c r="B1060" s="13">
        <v>46099</v>
      </c>
      <c r="C1060" t="s">
        <v>1766</v>
      </c>
      <c r="D1060" t="s">
        <v>4569</v>
      </c>
    </row>
    <row r="1061" spans="1:4">
      <c r="A1061">
        <v>1085</v>
      </c>
      <c r="B1061" s="13">
        <v>46101</v>
      </c>
      <c r="C1061" t="s">
        <v>1705</v>
      </c>
      <c r="D1061" t="s">
        <v>4576</v>
      </c>
    </row>
    <row r="1062" spans="1:4">
      <c r="A1062">
        <v>1086</v>
      </c>
      <c r="B1062" s="13">
        <v>46101</v>
      </c>
      <c r="C1062" t="s">
        <v>1705</v>
      </c>
      <c r="D1062" t="s">
        <v>4578</v>
      </c>
    </row>
    <row r="1063" spans="1:4">
      <c r="A1063">
        <v>1087</v>
      </c>
      <c r="B1063" s="13">
        <v>46101</v>
      </c>
      <c r="C1063" t="s">
        <v>2803</v>
      </c>
      <c r="D1063" t="s">
        <v>4579</v>
      </c>
    </row>
    <row r="1064" spans="1:4">
      <c r="A1064">
        <v>1088</v>
      </c>
      <c r="B1064" s="13">
        <v>46101</v>
      </c>
      <c r="C1064" t="s">
        <v>2325</v>
      </c>
      <c r="D1064" t="s">
        <v>4580</v>
      </c>
    </row>
    <row r="1065" spans="1:4">
      <c r="A1065">
        <v>1089</v>
      </c>
      <c r="B1065" s="13">
        <v>46101</v>
      </c>
      <c r="C1065" t="s">
        <v>2325</v>
      </c>
      <c r="D1065" t="s">
        <v>4581</v>
      </c>
    </row>
    <row r="1066" spans="1:4">
      <c r="A1066">
        <v>1090</v>
      </c>
      <c r="B1066" s="13">
        <v>46101</v>
      </c>
      <c r="C1066" t="s">
        <v>1440</v>
      </c>
      <c r="D1066" t="s">
        <v>4582</v>
      </c>
    </row>
    <row r="1067" spans="1:4">
      <c r="A1067">
        <v>1091</v>
      </c>
      <c r="B1067" s="13">
        <v>46101</v>
      </c>
      <c r="C1067" t="s">
        <v>1705</v>
      </c>
      <c r="D1067" t="s">
        <v>4584</v>
      </c>
    </row>
    <row r="1068" spans="1:4">
      <c r="A1068">
        <v>1092</v>
      </c>
      <c r="B1068" s="13">
        <v>46102</v>
      </c>
      <c r="C1068" t="s">
        <v>1557</v>
      </c>
      <c r="D1068" t="s">
        <v>4586</v>
      </c>
    </row>
    <row r="1069" spans="1:4">
      <c r="A1069">
        <v>1093</v>
      </c>
      <c r="B1069" s="13">
        <v>46102</v>
      </c>
      <c r="C1069" t="s">
        <v>1747</v>
      </c>
      <c r="D1069" t="s">
        <v>4589</v>
      </c>
    </row>
    <row r="1070" spans="1:4">
      <c r="A1070">
        <v>1094</v>
      </c>
      <c r="B1070" s="13">
        <v>46102</v>
      </c>
      <c r="C1070" t="s">
        <v>1512</v>
      </c>
      <c r="D1070" t="s">
        <v>4591</v>
      </c>
    </row>
    <row r="1071" spans="1:4">
      <c r="A1071">
        <v>1095</v>
      </c>
      <c r="B1071" s="13">
        <v>46102</v>
      </c>
      <c r="C1071" t="s">
        <v>1557</v>
      </c>
      <c r="D1071" t="s">
        <v>4592</v>
      </c>
    </row>
    <row r="1072" spans="1:4">
      <c r="A1072">
        <v>1096</v>
      </c>
      <c r="B1072" s="13">
        <v>46104</v>
      </c>
      <c r="C1072" t="s">
        <v>2348</v>
      </c>
      <c r="D1072" t="s">
        <v>4595</v>
      </c>
    </row>
    <row r="1073" spans="1:4">
      <c r="A1073">
        <v>1097</v>
      </c>
      <c r="B1073" s="13">
        <v>46104</v>
      </c>
      <c r="C1073" t="s">
        <v>2348</v>
      </c>
      <c r="D1073" t="s">
        <v>4599</v>
      </c>
    </row>
    <row r="1074" spans="1:4">
      <c r="A1074">
        <v>1098</v>
      </c>
      <c r="B1074" s="13">
        <v>46104</v>
      </c>
      <c r="C1074" t="s">
        <v>1370</v>
      </c>
      <c r="D1074" t="s">
        <v>4600</v>
      </c>
    </row>
    <row r="1075" spans="1:4">
      <c r="A1075">
        <v>1099</v>
      </c>
      <c r="B1075" s="13">
        <v>46104</v>
      </c>
      <c r="C1075" t="s">
        <v>1010</v>
      </c>
      <c r="D1075" t="s">
        <v>4602</v>
      </c>
    </row>
    <row r="1076" spans="1:4">
      <c r="A1076">
        <v>1100</v>
      </c>
      <c r="B1076" s="13">
        <v>46104</v>
      </c>
      <c r="C1076" t="s">
        <v>1849</v>
      </c>
      <c r="D1076" t="s">
        <v>4604</v>
      </c>
    </row>
    <row r="1077" spans="1:4">
      <c r="A1077">
        <v>1101</v>
      </c>
      <c r="B1077" s="13">
        <v>46104</v>
      </c>
      <c r="C1077" t="s">
        <v>1154</v>
      </c>
      <c r="D1077" t="s">
        <v>4606</v>
      </c>
    </row>
    <row r="1078" spans="1:4">
      <c r="A1078">
        <v>1102</v>
      </c>
      <c r="B1078" s="13">
        <v>46104</v>
      </c>
      <c r="C1078" t="s">
        <v>1548</v>
      </c>
      <c r="D1078" t="s">
        <v>4608</v>
      </c>
    </row>
    <row r="1079" spans="1:4">
      <c r="A1079">
        <v>1103</v>
      </c>
      <c r="B1079" s="13">
        <v>46104</v>
      </c>
      <c r="C1079" t="s">
        <v>1525</v>
      </c>
      <c r="D1079" t="s">
        <v>4609</v>
      </c>
    </row>
    <row r="1080" spans="1:4">
      <c r="A1080">
        <v>1104</v>
      </c>
      <c r="B1080" s="13">
        <v>46104</v>
      </c>
      <c r="C1080" t="s">
        <v>1007</v>
      </c>
      <c r="D1080" t="s">
        <v>4611</v>
      </c>
    </row>
    <row r="1081" spans="1:4">
      <c r="A1081">
        <v>1105</v>
      </c>
      <c r="B1081" s="13">
        <v>46104</v>
      </c>
      <c r="C1081" t="s">
        <v>1762</v>
      </c>
      <c r="D1081" t="s">
        <v>4612</v>
      </c>
    </row>
    <row r="1082" spans="1:4">
      <c r="A1082">
        <v>1106</v>
      </c>
      <c r="B1082" s="13">
        <v>46104</v>
      </c>
      <c r="C1082" t="s">
        <v>1762</v>
      </c>
      <c r="D1082" t="s">
        <v>4614</v>
      </c>
    </row>
    <row r="1083" spans="1:4">
      <c r="A1083">
        <v>1107</v>
      </c>
      <c r="B1083" s="13">
        <v>46105</v>
      </c>
      <c r="C1083" t="s">
        <v>1444</v>
      </c>
      <c r="D1083" t="s">
        <v>4615</v>
      </c>
    </row>
    <row r="1084" spans="1:4">
      <c r="A1084">
        <v>1108</v>
      </c>
      <c r="B1084" s="13">
        <v>46105</v>
      </c>
      <c r="C1084" t="s">
        <v>2431</v>
      </c>
      <c r="D1084" t="s">
        <v>4618</v>
      </c>
    </row>
    <row r="1085" spans="1:4">
      <c r="A1085">
        <v>1109</v>
      </c>
      <c r="B1085" s="13">
        <v>46105</v>
      </c>
      <c r="C1085" t="s">
        <v>2739</v>
      </c>
      <c r="D1085" t="s">
        <v>4619</v>
      </c>
    </row>
    <row r="1086" spans="1:4">
      <c r="A1086">
        <v>1110</v>
      </c>
      <c r="B1086" s="13">
        <v>46105</v>
      </c>
      <c r="C1086" t="s">
        <v>1344</v>
      </c>
      <c r="D1086" t="s">
        <v>4620</v>
      </c>
    </row>
    <row r="1087" spans="1:4">
      <c r="A1087">
        <v>1111</v>
      </c>
      <c r="B1087" s="13">
        <v>46105</v>
      </c>
      <c r="C1087" t="s">
        <v>1569</v>
      </c>
      <c r="D1087" t="s">
        <v>4621</v>
      </c>
    </row>
    <row r="1088" spans="1:4">
      <c r="A1088">
        <v>1112</v>
      </c>
      <c r="B1088" s="13">
        <v>46105</v>
      </c>
      <c r="C1088" t="s">
        <v>2557</v>
      </c>
      <c r="D1088" t="s">
        <v>4625</v>
      </c>
    </row>
    <row r="1089" spans="1:4">
      <c r="A1089">
        <v>1113</v>
      </c>
      <c r="B1089" s="13">
        <v>46105</v>
      </c>
      <c r="C1089" t="s">
        <v>4626</v>
      </c>
      <c r="D1089" t="s">
        <v>4632</v>
      </c>
    </row>
    <row r="1090" spans="1:4">
      <c r="A1090">
        <v>1114</v>
      </c>
      <c r="B1090" s="13">
        <v>46105</v>
      </c>
      <c r="C1090" t="s">
        <v>1512</v>
      </c>
      <c r="D1090" t="s">
        <v>4636</v>
      </c>
    </row>
    <row r="1091" spans="1:4">
      <c r="A1091">
        <v>1115</v>
      </c>
      <c r="B1091" s="13">
        <v>46105</v>
      </c>
      <c r="C1091" t="s">
        <v>3778</v>
      </c>
      <c r="D1091" t="s">
        <v>4640</v>
      </c>
    </row>
    <row r="1092" spans="1:4">
      <c r="A1092">
        <v>1116</v>
      </c>
      <c r="B1092" s="13">
        <v>46105</v>
      </c>
      <c r="C1092" t="s">
        <v>1420</v>
      </c>
      <c r="D1092" t="s">
        <v>4642</v>
      </c>
    </row>
    <row r="1093" spans="1:4">
      <c r="A1093">
        <v>1117</v>
      </c>
      <c r="B1093" s="13">
        <v>46105</v>
      </c>
      <c r="C1093" t="s">
        <v>1277</v>
      </c>
      <c r="D1093" t="s">
        <v>4645</v>
      </c>
    </row>
    <row r="1094" spans="1:4">
      <c r="A1094">
        <v>1118</v>
      </c>
      <c r="B1094" s="13">
        <v>46105</v>
      </c>
      <c r="C1094" t="s">
        <v>1525</v>
      </c>
      <c r="D1094" t="s">
        <v>4647</v>
      </c>
    </row>
    <row r="1095" spans="1:4">
      <c r="A1095">
        <v>1119</v>
      </c>
      <c r="B1095" s="13">
        <v>46105</v>
      </c>
      <c r="C1095" t="s">
        <v>1557</v>
      </c>
      <c r="D1095" t="s">
        <v>4648</v>
      </c>
    </row>
    <row r="1096" spans="1:4">
      <c r="A1096">
        <v>1120</v>
      </c>
      <c r="B1096" s="13">
        <v>46105</v>
      </c>
      <c r="C1096" t="s">
        <v>2062</v>
      </c>
      <c r="D1096" t="s">
        <v>4651</v>
      </c>
    </row>
    <row r="1097" spans="1:4">
      <c r="A1097">
        <v>1121</v>
      </c>
      <c r="B1097" s="13">
        <v>46105</v>
      </c>
      <c r="C1097" t="s">
        <v>1825</v>
      </c>
      <c r="D1097" t="s">
        <v>4653</v>
      </c>
    </row>
    <row r="1098" spans="1:4">
      <c r="A1098">
        <v>1122</v>
      </c>
      <c r="B1098" s="13">
        <v>46106</v>
      </c>
      <c r="C1098" t="s">
        <v>1408</v>
      </c>
      <c r="D1098" t="s">
        <v>4654</v>
      </c>
    </row>
    <row r="1099" spans="1:4">
      <c r="A1099">
        <v>1123</v>
      </c>
      <c r="B1099" s="13">
        <v>46106</v>
      </c>
      <c r="C1099" t="s">
        <v>1420</v>
      </c>
      <c r="D1099" t="s">
        <v>4659</v>
      </c>
    </row>
    <row r="1100" spans="1:4">
      <c r="A1100">
        <v>1124</v>
      </c>
      <c r="B1100" s="13">
        <v>46106</v>
      </c>
      <c r="C1100" t="s">
        <v>1420</v>
      </c>
      <c r="D1100" t="s">
        <v>4660</v>
      </c>
    </row>
    <row r="1101" spans="1:4">
      <c r="A1101">
        <v>1125</v>
      </c>
      <c r="B1101" s="13">
        <v>46106</v>
      </c>
      <c r="C1101" t="s">
        <v>3778</v>
      </c>
      <c r="D1101" t="s">
        <v>4662</v>
      </c>
    </row>
    <row r="1102" spans="1:4">
      <c r="A1102">
        <v>1126</v>
      </c>
      <c r="B1102" s="13">
        <v>46106</v>
      </c>
      <c r="C1102" t="s">
        <v>2262</v>
      </c>
      <c r="D1102" t="s">
        <v>4664</v>
      </c>
    </row>
    <row r="1103" spans="1:4">
      <c r="A1103">
        <v>1127</v>
      </c>
      <c r="B1103" s="13">
        <v>46106</v>
      </c>
      <c r="C1103" t="s">
        <v>981</v>
      </c>
      <c r="D1103" t="s">
        <v>4667</v>
      </c>
    </row>
    <row r="1104" spans="1:4">
      <c r="A1104">
        <v>1128</v>
      </c>
      <c r="B1104" s="13">
        <v>46106</v>
      </c>
      <c r="C1104" t="s">
        <v>4655</v>
      </c>
      <c r="D1104" t="s">
        <v>4669</v>
      </c>
    </row>
    <row r="1105" spans="1:4">
      <c r="A1105">
        <v>1129</v>
      </c>
      <c r="B1105" s="13">
        <v>46106</v>
      </c>
      <c r="C1105" t="s">
        <v>3871</v>
      </c>
      <c r="D1105" t="s">
        <v>4672</v>
      </c>
    </row>
    <row r="1106" spans="1:4">
      <c r="A1106">
        <v>1130</v>
      </c>
      <c r="B1106" s="13">
        <v>46106</v>
      </c>
      <c r="C1106" t="s">
        <v>1370</v>
      </c>
      <c r="D1106" t="s">
        <v>4674</v>
      </c>
    </row>
    <row r="1107" spans="1:4">
      <c r="A1107">
        <v>1131</v>
      </c>
      <c r="B1107" s="13">
        <v>46107</v>
      </c>
      <c r="C1107" t="s">
        <v>1010</v>
      </c>
      <c r="D1107" t="s">
        <v>4676</v>
      </c>
    </row>
    <row r="1108" spans="1:4">
      <c r="A1108">
        <v>1132</v>
      </c>
      <c r="B1108" s="13">
        <v>46107</v>
      </c>
      <c r="C1108" t="s">
        <v>4679</v>
      </c>
      <c r="D1108" t="s">
        <v>4682</v>
      </c>
    </row>
    <row r="1109" spans="1:4">
      <c r="A1109">
        <v>1133</v>
      </c>
      <c r="B1109" s="13">
        <v>46107</v>
      </c>
      <c r="C1109" t="s">
        <v>1370</v>
      </c>
      <c r="D1109" t="s">
        <v>4685</v>
      </c>
    </row>
    <row r="1110" spans="1:4">
      <c r="A1110">
        <v>1134</v>
      </c>
      <c r="B1110" s="13">
        <v>46107</v>
      </c>
      <c r="C1110" t="s">
        <v>2844</v>
      </c>
      <c r="D1110" t="s">
        <v>4687</v>
      </c>
    </row>
    <row r="1111" spans="1:4">
      <c r="A1111">
        <v>1135</v>
      </c>
      <c r="B1111" s="13">
        <v>46107</v>
      </c>
      <c r="C1111" t="s">
        <v>1415</v>
      </c>
      <c r="D1111" t="s">
        <v>4688</v>
      </c>
    </row>
    <row r="1112" spans="1:4">
      <c r="A1112">
        <v>1136</v>
      </c>
      <c r="B1112" s="13">
        <v>46107</v>
      </c>
      <c r="C1112" t="s">
        <v>1408</v>
      </c>
      <c r="D1112" t="s">
        <v>4691</v>
      </c>
    </row>
    <row r="1113" spans="1:4">
      <c r="A1113">
        <v>1137</v>
      </c>
      <c r="B1113" s="13">
        <v>46107</v>
      </c>
      <c r="C1113" t="s">
        <v>2925</v>
      </c>
      <c r="D1113" t="s">
        <v>4693</v>
      </c>
    </row>
    <row r="1114" spans="1:4">
      <c r="A1114">
        <v>1138</v>
      </c>
      <c r="B1114" s="13">
        <v>46107</v>
      </c>
      <c r="C1114" t="s">
        <v>1010</v>
      </c>
      <c r="D1114" t="s">
        <v>4694</v>
      </c>
    </row>
    <row r="1115" spans="1:4">
      <c r="A1115">
        <v>1139</v>
      </c>
      <c r="B1115" s="13">
        <v>46108</v>
      </c>
      <c r="C1115" t="s">
        <v>1512</v>
      </c>
      <c r="D1115" t="s">
        <v>4697</v>
      </c>
    </row>
    <row r="1116" spans="1:4">
      <c r="A1116">
        <v>1140</v>
      </c>
      <c r="B1116" s="13">
        <v>46108</v>
      </c>
      <c r="C1116" t="s">
        <v>1802</v>
      </c>
      <c r="D1116" t="s">
        <v>4699</v>
      </c>
    </row>
    <row r="1117" spans="1:4">
      <c r="A1117">
        <v>1141</v>
      </c>
      <c r="B1117" s="13">
        <v>46108</v>
      </c>
      <c r="C1117" t="s">
        <v>1370</v>
      </c>
      <c r="D1117" t="s">
        <v>4703</v>
      </c>
    </row>
    <row r="1118" spans="1:4">
      <c r="A1118">
        <v>1142</v>
      </c>
      <c r="B1118" s="13">
        <v>46108</v>
      </c>
      <c r="C1118" t="s">
        <v>999</v>
      </c>
      <c r="D1118" t="s">
        <v>4704</v>
      </c>
    </row>
    <row r="1119" spans="1:4">
      <c r="A1119">
        <v>1143</v>
      </c>
      <c r="B1119" s="13">
        <v>46108</v>
      </c>
      <c r="C1119" t="s">
        <v>2093</v>
      </c>
      <c r="D1119" t="s">
        <v>4706</v>
      </c>
    </row>
    <row r="1120" spans="1:4">
      <c r="A1120">
        <v>1144</v>
      </c>
      <c r="B1120" s="13">
        <v>46108</v>
      </c>
      <c r="C1120" t="s">
        <v>4707</v>
      </c>
      <c r="D1120" t="s">
        <v>4712</v>
      </c>
    </row>
    <row r="1121" spans="1:4">
      <c r="A1121">
        <v>1145</v>
      </c>
      <c r="B1121" s="13">
        <v>46108</v>
      </c>
      <c r="C1121" t="s">
        <v>1429</v>
      </c>
      <c r="D1121" t="s">
        <v>4713</v>
      </c>
    </row>
    <row r="1122" spans="1:4">
      <c r="A1122">
        <v>1146</v>
      </c>
      <c r="B1122" s="13">
        <v>46109</v>
      </c>
      <c r="C1122" t="s">
        <v>3778</v>
      </c>
      <c r="D1122" t="s">
        <v>4714</v>
      </c>
    </row>
    <row r="1123" spans="1:4">
      <c r="A1123">
        <v>1147</v>
      </c>
      <c r="B1123" s="13">
        <v>46111</v>
      </c>
      <c r="C1123" t="s">
        <v>1415</v>
      </c>
      <c r="D1123" t="s">
        <v>4719</v>
      </c>
    </row>
    <row r="1124" spans="1:4">
      <c r="A1124">
        <v>1148</v>
      </c>
      <c r="B1124" s="13">
        <v>46111</v>
      </c>
      <c r="C1124" t="s">
        <v>1450</v>
      </c>
      <c r="D1124" t="s">
        <v>4721</v>
      </c>
    </row>
    <row r="1125" spans="1:4">
      <c r="A1125">
        <v>1149</v>
      </c>
      <c r="B1125" s="13">
        <v>46111</v>
      </c>
      <c r="C1125" t="s">
        <v>1415</v>
      </c>
      <c r="D1125" t="s">
        <v>4722</v>
      </c>
    </row>
    <row r="1126" spans="1:4">
      <c r="A1126">
        <v>1150</v>
      </c>
      <c r="B1126" s="13">
        <v>46111</v>
      </c>
      <c r="C1126" t="s">
        <v>981</v>
      </c>
      <c r="D1126" t="s">
        <v>4723</v>
      </c>
    </row>
    <row r="1127" spans="1:4">
      <c r="A1127">
        <v>1151</v>
      </c>
      <c r="B1127" s="13">
        <v>46111</v>
      </c>
      <c r="C1127" t="s">
        <v>1548</v>
      </c>
      <c r="D1127" t="s">
        <v>4724</v>
      </c>
    </row>
    <row r="1128" spans="1:4">
      <c r="A1128">
        <v>1152</v>
      </c>
      <c r="B1128" s="13">
        <v>46111</v>
      </c>
      <c r="C1128" t="s">
        <v>1551</v>
      </c>
      <c r="D1128" t="s">
        <v>4725</v>
      </c>
    </row>
    <row r="1129" spans="1:4">
      <c r="A1129">
        <v>1153</v>
      </c>
      <c r="B1129" s="13">
        <v>46111</v>
      </c>
      <c r="C1129" t="s">
        <v>1007</v>
      </c>
      <c r="D1129" t="s">
        <v>4726</v>
      </c>
    </row>
    <row r="1130" spans="1:4">
      <c r="A1130">
        <v>1154</v>
      </c>
      <c r="B1130" s="13">
        <v>46112</v>
      </c>
      <c r="C1130" t="s">
        <v>1680</v>
      </c>
      <c r="D1130" t="s">
        <v>4730</v>
      </c>
    </row>
    <row r="1131" spans="1:4">
      <c r="A1131">
        <v>1155</v>
      </c>
      <c r="B1131" s="13">
        <v>46112</v>
      </c>
      <c r="C1131" t="s">
        <v>1747</v>
      </c>
      <c r="D1131" t="s">
        <v>4731</v>
      </c>
    </row>
    <row r="1132" spans="1:4">
      <c r="A1132">
        <v>1156</v>
      </c>
      <c r="B1132" s="13">
        <v>46112</v>
      </c>
      <c r="C1132" t="s">
        <v>1038</v>
      </c>
      <c r="D1132" t="s">
        <v>4734</v>
      </c>
    </row>
    <row r="1133" spans="1:4">
      <c r="A1133">
        <v>1157</v>
      </c>
      <c r="B1133" s="13">
        <v>46112</v>
      </c>
      <c r="C1133" t="s">
        <v>1007</v>
      </c>
      <c r="D1133" t="s">
        <v>4735</v>
      </c>
    </row>
    <row r="1134" spans="1:4">
      <c r="A1134">
        <v>1158</v>
      </c>
      <c r="B1134" s="13">
        <v>46113</v>
      </c>
      <c r="C1134" t="s">
        <v>4740</v>
      </c>
      <c r="D1134" t="s">
        <v>4744</v>
      </c>
    </row>
    <row r="1135" spans="1:4">
      <c r="A1135">
        <v>1159</v>
      </c>
      <c r="B1135" s="13">
        <v>46113</v>
      </c>
      <c r="C1135" t="s">
        <v>3778</v>
      </c>
      <c r="D1135" t="s">
        <v>4745</v>
      </c>
    </row>
    <row r="1136" spans="1:4">
      <c r="A1136">
        <v>1160</v>
      </c>
      <c r="B1136" s="13">
        <v>46113</v>
      </c>
      <c r="C1136" t="s">
        <v>3109</v>
      </c>
      <c r="D1136" t="s">
        <v>4746</v>
      </c>
    </row>
    <row r="1137" spans="1:4">
      <c r="A1137">
        <v>1161</v>
      </c>
      <c r="B1137" s="13">
        <v>46113</v>
      </c>
      <c r="C1137" t="s">
        <v>1131</v>
      </c>
      <c r="D1137" t="s">
        <v>4747</v>
      </c>
    </row>
    <row r="1138" spans="1:4">
      <c r="A1138">
        <v>1162</v>
      </c>
      <c r="B1138" s="13">
        <v>46113</v>
      </c>
      <c r="C1138" t="s">
        <v>1525</v>
      </c>
      <c r="D1138" t="s">
        <v>4748</v>
      </c>
    </row>
    <row r="1139" spans="1:4">
      <c r="A1139">
        <v>1163</v>
      </c>
      <c r="B1139" s="13">
        <v>46114</v>
      </c>
      <c r="C1139" t="s">
        <v>1444</v>
      </c>
      <c r="D1139" t="s">
        <v>4751</v>
      </c>
    </row>
    <row r="1140" spans="1:4">
      <c r="A1140">
        <v>1164</v>
      </c>
      <c r="B1140" s="13">
        <v>46114</v>
      </c>
      <c r="C1140" t="s">
        <v>1882</v>
      </c>
      <c r="D1140" t="s">
        <v>4752</v>
      </c>
    </row>
    <row r="1141" spans="1:4">
      <c r="A1141">
        <v>1165</v>
      </c>
      <c r="B1141" s="13">
        <v>46114</v>
      </c>
      <c r="C1141" t="s">
        <v>3380</v>
      </c>
      <c r="D1141" t="s">
        <v>4754</v>
      </c>
    </row>
    <row r="1142" spans="1:4">
      <c r="A1142">
        <v>1166</v>
      </c>
      <c r="B1142" s="13">
        <v>46114</v>
      </c>
      <c r="C1142" t="s">
        <v>2093</v>
      </c>
      <c r="D1142" t="s">
        <v>4755</v>
      </c>
    </row>
    <row r="1143" spans="1:4">
      <c r="A1143">
        <v>1167</v>
      </c>
      <c r="B1143" s="13">
        <v>46114</v>
      </c>
      <c r="C1143" t="s">
        <v>1415</v>
      </c>
      <c r="D1143" t="s">
        <v>4756</v>
      </c>
    </row>
    <row r="1144" spans="1:4">
      <c r="A1144">
        <v>1168</v>
      </c>
      <c r="B1144" s="13">
        <v>46114</v>
      </c>
      <c r="C1144" t="s">
        <v>2493</v>
      </c>
      <c r="D1144" t="s">
        <v>4757</v>
      </c>
    </row>
    <row r="1145" spans="1:4">
      <c r="A1145">
        <v>1169</v>
      </c>
      <c r="B1145" s="13">
        <v>46115</v>
      </c>
      <c r="C1145" t="s">
        <v>4761</v>
      </c>
      <c r="D1145" t="s">
        <v>4764</v>
      </c>
    </row>
    <row r="1146" spans="1:4">
      <c r="A1146">
        <v>1170</v>
      </c>
      <c r="B1146" s="13">
        <v>46115</v>
      </c>
      <c r="C1146" t="s">
        <v>1551</v>
      </c>
      <c r="D1146" t="s">
        <v>4766</v>
      </c>
    </row>
    <row r="1147" spans="1:4">
      <c r="A1147">
        <v>1171</v>
      </c>
      <c r="B1147" s="13">
        <v>46115</v>
      </c>
      <c r="C1147" t="s">
        <v>1569</v>
      </c>
      <c r="D1147" t="s">
        <v>4767</v>
      </c>
    </row>
    <row r="1148" spans="1:4">
      <c r="A1148">
        <v>1172</v>
      </c>
      <c r="B1148" s="13">
        <v>46115</v>
      </c>
      <c r="C1148" t="s">
        <v>1680</v>
      </c>
      <c r="D1148" t="s">
        <v>4768</v>
      </c>
    </row>
    <row r="1149" spans="1:4">
      <c r="A1149">
        <v>1173</v>
      </c>
      <c r="B1149" s="13">
        <v>46115</v>
      </c>
      <c r="C1149" t="s">
        <v>1551</v>
      </c>
      <c r="D1149" t="s">
        <v>4769</v>
      </c>
    </row>
    <row r="1150" spans="1:4">
      <c r="A1150">
        <v>1174</v>
      </c>
      <c r="B1150" s="13">
        <v>46115</v>
      </c>
      <c r="C1150" t="s">
        <v>1802</v>
      </c>
      <c r="D1150" t="s">
        <v>4771</v>
      </c>
    </row>
    <row r="1151" spans="1:4">
      <c r="A1151">
        <v>1175</v>
      </c>
      <c r="B1151" s="13">
        <v>46115</v>
      </c>
      <c r="C1151" t="s">
        <v>1705</v>
      </c>
      <c r="D1151" t="s">
        <v>4772</v>
      </c>
    </row>
    <row r="1152" spans="1:4">
      <c r="A1152">
        <v>1176</v>
      </c>
      <c r="B1152" s="13">
        <v>46115</v>
      </c>
      <c r="C1152" t="s">
        <v>1370</v>
      </c>
      <c r="D1152" t="s">
        <v>4774</v>
      </c>
    </row>
    <row r="1153" spans="1:4">
      <c r="A1153">
        <v>1177</v>
      </c>
      <c r="B1153" s="13">
        <v>46115</v>
      </c>
      <c r="C1153" t="s">
        <v>3377</v>
      </c>
      <c r="D1153" t="s">
        <v>4775</v>
      </c>
    </row>
    <row r="1154" spans="1:4">
      <c r="A1154">
        <v>1178</v>
      </c>
      <c r="B1154" s="13">
        <v>46116</v>
      </c>
      <c r="C1154" t="s">
        <v>1045</v>
      </c>
      <c r="D1154" t="s">
        <v>4776</v>
      </c>
    </row>
    <row r="1155" spans="1:4">
      <c r="A1155">
        <v>1179</v>
      </c>
      <c r="B1155" s="13">
        <v>46118</v>
      </c>
      <c r="C1155" t="s">
        <v>2348</v>
      </c>
      <c r="D1155" t="s">
        <v>4779</v>
      </c>
    </row>
    <row r="1156" spans="1:4">
      <c r="A1156">
        <v>1180</v>
      </c>
      <c r="B1156" s="13">
        <v>46118</v>
      </c>
      <c r="C1156" t="s">
        <v>3880</v>
      </c>
      <c r="D1156" t="s">
        <v>4780</v>
      </c>
    </row>
    <row r="1157" spans="1:4">
      <c r="A1157">
        <v>1181</v>
      </c>
      <c r="B1157" s="13">
        <v>46118</v>
      </c>
      <c r="C1157" t="s">
        <v>1928</v>
      </c>
      <c r="D1157" t="s">
        <v>4783</v>
      </c>
    </row>
    <row r="1158" spans="1:4">
      <c r="A1158">
        <v>1182</v>
      </c>
      <c r="B1158" s="13">
        <v>46118</v>
      </c>
      <c r="C1158" t="s">
        <v>1762</v>
      </c>
      <c r="D1158" t="s">
        <v>4786</v>
      </c>
    </row>
    <row r="1159" spans="1:4">
      <c r="A1159">
        <v>1183</v>
      </c>
      <c r="B1159" s="13">
        <v>46118</v>
      </c>
      <c r="C1159" t="s">
        <v>1370</v>
      </c>
      <c r="D1159" t="s">
        <v>4787</v>
      </c>
    </row>
    <row r="1160" spans="1:4">
      <c r="A1160">
        <v>1184</v>
      </c>
      <c r="B1160" s="13">
        <v>46118</v>
      </c>
      <c r="C1160" t="s">
        <v>1548</v>
      </c>
      <c r="D1160" t="s">
        <v>4790</v>
      </c>
    </row>
    <row r="1161" spans="1:4">
      <c r="A1161">
        <v>1185</v>
      </c>
      <c r="B1161" s="13">
        <v>46118</v>
      </c>
      <c r="C1161" t="s">
        <v>1018</v>
      </c>
      <c r="D1161" t="s">
        <v>4791</v>
      </c>
    </row>
    <row r="1162" spans="1:4">
      <c r="A1162">
        <v>1186</v>
      </c>
      <c r="B1162" s="13">
        <v>46118</v>
      </c>
      <c r="C1162" t="s">
        <v>1928</v>
      </c>
      <c r="D1162" t="s">
        <v>4792</v>
      </c>
    </row>
    <row r="1163" spans="1:4">
      <c r="A1163">
        <v>1187</v>
      </c>
      <c r="B1163" s="13">
        <v>46119</v>
      </c>
      <c r="C1163" t="s">
        <v>1705</v>
      </c>
      <c r="D1163" t="s">
        <v>4796</v>
      </c>
    </row>
    <row r="1164" spans="1:4">
      <c r="A1164">
        <v>1188</v>
      </c>
      <c r="B1164" s="13">
        <v>46119</v>
      </c>
      <c r="C1164" t="s">
        <v>1548</v>
      </c>
      <c r="D1164" t="s">
        <v>4803</v>
      </c>
    </row>
    <row r="1165" spans="1:4">
      <c r="A1165">
        <v>1189</v>
      </c>
      <c r="B1165" s="13">
        <v>46119</v>
      </c>
      <c r="C1165" t="s">
        <v>1512</v>
      </c>
      <c r="D1165" t="s">
        <v>4804</v>
      </c>
    </row>
    <row r="1166" spans="1:4">
      <c r="A1166">
        <v>1190</v>
      </c>
      <c r="B1166" s="13">
        <v>46119</v>
      </c>
      <c r="C1166" t="s">
        <v>2844</v>
      </c>
      <c r="D1166" t="s">
        <v>4807</v>
      </c>
    </row>
    <row r="1167" spans="1:4">
      <c r="A1167">
        <v>1191</v>
      </c>
      <c r="B1167" s="13">
        <v>46119</v>
      </c>
      <c r="C1167" t="s">
        <v>1680</v>
      </c>
      <c r="D1167" t="s">
        <v>4808</v>
      </c>
    </row>
    <row r="1168" spans="1:4">
      <c r="A1168">
        <v>1192</v>
      </c>
      <c r="B1168" s="13">
        <v>46119</v>
      </c>
      <c r="C1168" t="s">
        <v>1849</v>
      </c>
      <c r="D1168" t="s">
        <v>4810</v>
      </c>
    </row>
    <row r="1169" spans="1:4">
      <c r="A1169">
        <v>1193</v>
      </c>
      <c r="B1169" s="13">
        <v>46119</v>
      </c>
      <c r="C1169" t="s">
        <v>1415</v>
      </c>
      <c r="D1169" t="s">
        <v>4812</v>
      </c>
    </row>
    <row r="1170" spans="1:4">
      <c r="A1170">
        <v>1194</v>
      </c>
      <c r="B1170" s="13">
        <v>46119</v>
      </c>
      <c r="C1170" t="s">
        <v>1705</v>
      </c>
      <c r="D1170" t="s">
        <v>4813</v>
      </c>
    </row>
    <row r="1171" spans="1:4">
      <c r="A1171">
        <v>1195</v>
      </c>
      <c r="B1171" s="13">
        <v>46120</v>
      </c>
      <c r="C1171" t="s">
        <v>1762</v>
      </c>
      <c r="D1171" t="s">
        <v>4816</v>
      </c>
    </row>
    <row r="1172" spans="1:4">
      <c r="A1172">
        <v>1196</v>
      </c>
      <c r="B1172" s="13">
        <v>46120</v>
      </c>
      <c r="C1172" t="s">
        <v>2925</v>
      </c>
      <c r="D1172" t="s">
        <v>4819</v>
      </c>
    </row>
    <row r="1173" spans="1:4">
      <c r="A1173">
        <v>1197</v>
      </c>
      <c r="B1173" s="13">
        <v>46120</v>
      </c>
      <c r="C1173" t="s">
        <v>1975</v>
      </c>
      <c r="D1173" t="s">
        <v>4822</v>
      </c>
    </row>
    <row r="1174" spans="1:4">
      <c r="A1174">
        <v>1198</v>
      </c>
      <c r="B1174" s="13">
        <v>46120</v>
      </c>
      <c r="C1174" t="s">
        <v>1705</v>
      </c>
      <c r="D1174" t="s">
        <v>4823</v>
      </c>
    </row>
    <row r="1175" spans="1:4">
      <c r="A1175">
        <v>1199</v>
      </c>
      <c r="B1175" s="13">
        <v>46120</v>
      </c>
      <c r="C1175" t="s">
        <v>1010</v>
      </c>
      <c r="D1175" t="s">
        <v>4827</v>
      </c>
    </row>
    <row r="1176" spans="1:4">
      <c r="A1176">
        <v>1200</v>
      </c>
      <c r="B1176" s="13">
        <v>46120</v>
      </c>
      <c r="C1176" t="s">
        <v>1512</v>
      </c>
      <c r="D1176" t="s">
        <v>4829</v>
      </c>
    </row>
    <row r="1177" spans="1:4">
      <c r="A1177">
        <v>1201</v>
      </c>
      <c r="B1177" s="13">
        <v>46120</v>
      </c>
      <c r="C1177" t="s">
        <v>1277</v>
      </c>
      <c r="D1177" t="s">
        <v>4830</v>
      </c>
    </row>
    <row r="1178" spans="1:4">
      <c r="A1178">
        <v>1202</v>
      </c>
      <c r="B1178" s="13">
        <v>46120</v>
      </c>
      <c r="C1178" t="s">
        <v>1825</v>
      </c>
      <c r="D1178" t="s">
        <v>4831</v>
      </c>
    </row>
    <row r="1179" spans="1:4">
      <c r="A1179">
        <v>1203</v>
      </c>
      <c r="B1179" s="13">
        <v>46121</v>
      </c>
      <c r="C1179" t="s">
        <v>2818</v>
      </c>
      <c r="D1179" t="s">
        <v>4835</v>
      </c>
    </row>
    <row r="1180" spans="1:4">
      <c r="A1180">
        <v>1204</v>
      </c>
      <c r="B1180" s="13">
        <v>46121</v>
      </c>
      <c r="C1180" t="s">
        <v>1004</v>
      </c>
      <c r="D1180" t="s">
        <v>4838</v>
      </c>
    </row>
    <row r="1181" spans="1:4">
      <c r="A1181">
        <v>1205</v>
      </c>
      <c r="B1181" s="13">
        <v>46121</v>
      </c>
      <c r="C1181" t="s">
        <v>1802</v>
      </c>
      <c r="D1181" t="s">
        <v>4839</v>
      </c>
    </row>
    <row r="1182" spans="1:4">
      <c r="A1182">
        <v>1206</v>
      </c>
      <c r="B1182" s="13">
        <v>46121</v>
      </c>
      <c r="C1182" t="s">
        <v>1004</v>
      </c>
      <c r="D1182" t="s">
        <v>4840</v>
      </c>
    </row>
    <row r="1183" spans="1:4">
      <c r="A1183">
        <v>1207</v>
      </c>
      <c r="B1183" s="13">
        <v>46122</v>
      </c>
      <c r="C1183" t="s">
        <v>1620</v>
      </c>
      <c r="D1183" t="s">
        <v>4850</v>
      </c>
    </row>
    <row r="1184" spans="1:4">
      <c r="A1184">
        <v>1208</v>
      </c>
      <c r="B1184" s="13">
        <v>46122</v>
      </c>
      <c r="C1184" t="s">
        <v>4851</v>
      </c>
      <c r="D1184" t="s">
        <v>4855</v>
      </c>
    </row>
    <row r="1185" spans="1:4">
      <c r="A1185">
        <v>1209</v>
      </c>
      <c r="B1185" s="13">
        <v>46122</v>
      </c>
      <c r="C1185" t="s">
        <v>1007</v>
      </c>
      <c r="D1185" t="s">
        <v>4858</v>
      </c>
    </row>
    <row r="1186" spans="1:4">
      <c r="A1186">
        <v>1210</v>
      </c>
      <c r="B1186" s="13">
        <v>46122</v>
      </c>
      <c r="C1186" t="s">
        <v>1423</v>
      </c>
      <c r="D1186" t="s">
        <v>4860</v>
      </c>
    </row>
    <row r="1187" spans="1:4">
      <c r="A1187">
        <v>1211</v>
      </c>
      <c r="B1187" s="13">
        <v>46122</v>
      </c>
      <c r="C1187" t="s">
        <v>1450</v>
      </c>
      <c r="D1187" t="s">
        <v>4861</v>
      </c>
    </row>
    <row r="1188" spans="1:4">
      <c r="A1188">
        <v>1212</v>
      </c>
      <c r="B1188" s="13">
        <v>46122</v>
      </c>
      <c r="C1188" t="s">
        <v>1680</v>
      </c>
      <c r="D1188" t="s">
        <v>4865</v>
      </c>
    </row>
    <row r="1189" spans="1:4">
      <c r="A1189">
        <v>1213</v>
      </c>
      <c r="B1189" s="13">
        <v>46122</v>
      </c>
      <c r="C1189" t="s">
        <v>1849</v>
      </c>
      <c r="D1189" t="s">
        <v>4868</v>
      </c>
    </row>
    <row r="1190" spans="1:4">
      <c r="A1190">
        <v>1214</v>
      </c>
      <c r="B1190" s="13">
        <v>46122</v>
      </c>
      <c r="C1190" t="s">
        <v>1370</v>
      </c>
      <c r="D1190" t="s">
        <v>4872</v>
      </c>
    </row>
    <row r="1191" spans="1:4">
      <c r="A1191">
        <v>1215</v>
      </c>
      <c r="B1191" s="13">
        <v>46122</v>
      </c>
      <c r="C1191" t="s">
        <v>1849</v>
      </c>
      <c r="D1191" t="s">
        <v>4873</v>
      </c>
    </row>
    <row r="1192" spans="1:4">
      <c r="A1192">
        <v>1216</v>
      </c>
      <c r="B1192" s="13">
        <v>46123</v>
      </c>
      <c r="C1192" t="s">
        <v>1512</v>
      </c>
      <c r="D1192" t="s">
        <v>4874</v>
      </c>
    </row>
    <row r="1193" spans="1:4">
      <c r="A1193">
        <v>1217</v>
      </c>
      <c r="B1193" s="13">
        <v>46123</v>
      </c>
      <c r="C1193" t="s">
        <v>1512</v>
      </c>
      <c r="D1193" t="s">
        <v>4878</v>
      </c>
    </row>
    <row r="1194" spans="1:4">
      <c r="A1194">
        <v>1218</v>
      </c>
      <c r="B1194" s="13">
        <v>46123</v>
      </c>
      <c r="C1194" t="s">
        <v>1512</v>
      </c>
      <c r="D1194" t="s">
        <v>4879</v>
      </c>
    </row>
    <row r="1195" spans="1:4">
      <c r="A1195">
        <v>1219</v>
      </c>
      <c r="B1195" s="13">
        <v>46123</v>
      </c>
      <c r="C1195" t="s">
        <v>4268</v>
      </c>
      <c r="D1195" t="s">
        <v>4883</v>
      </c>
    </row>
    <row r="1196" spans="1:4">
      <c r="A1196">
        <v>1220</v>
      </c>
      <c r="B1196" s="13">
        <v>46123</v>
      </c>
      <c r="C1196" t="s">
        <v>3377</v>
      </c>
      <c r="D1196" t="s">
        <v>4884</v>
      </c>
    </row>
    <row r="1197" spans="1:4">
      <c r="A1197">
        <v>1221</v>
      </c>
      <c r="B1197" s="13">
        <v>46125</v>
      </c>
      <c r="C1197" t="s">
        <v>3872</v>
      </c>
      <c r="D1197" t="s">
        <v>4888</v>
      </c>
    </row>
    <row r="1198" spans="1:4">
      <c r="A1198">
        <v>1222</v>
      </c>
      <c r="B1198" s="13">
        <v>46125</v>
      </c>
      <c r="C1198" t="s">
        <v>1747</v>
      </c>
      <c r="D1198" t="s">
        <v>4890</v>
      </c>
    </row>
    <row r="1199" spans="1:4">
      <c r="A1199">
        <v>1223</v>
      </c>
      <c r="B1199" s="13">
        <v>46125</v>
      </c>
      <c r="C1199" t="s">
        <v>972</v>
      </c>
      <c r="D1199" t="s">
        <v>4891</v>
      </c>
    </row>
    <row r="1200" spans="1:4">
      <c r="A1200">
        <v>1224</v>
      </c>
      <c r="B1200" s="13">
        <v>46125</v>
      </c>
      <c r="C1200" t="s">
        <v>4761</v>
      </c>
      <c r="D1200" t="s">
        <v>4894</v>
      </c>
    </row>
    <row r="1201" spans="1:4">
      <c r="A1201">
        <v>1225</v>
      </c>
      <c r="B1201" s="13">
        <v>46125</v>
      </c>
      <c r="C1201" t="s">
        <v>2673</v>
      </c>
      <c r="D1201" t="s">
        <v>4896</v>
      </c>
    </row>
    <row r="1202" spans="1:4">
      <c r="A1202">
        <v>1226</v>
      </c>
      <c r="B1202" s="13">
        <v>46125</v>
      </c>
      <c r="C1202" t="s">
        <v>1007</v>
      </c>
      <c r="D1202" t="s">
        <v>4899</v>
      </c>
    </row>
    <row r="1203" spans="1:4">
      <c r="A1203">
        <v>1227</v>
      </c>
      <c r="B1203" s="13">
        <v>46125</v>
      </c>
      <c r="C1203" t="s">
        <v>1525</v>
      </c>
      <c r="D1203" t="s">
        <v>4900</v>
      </c>
    </row>
    <row r="1204" spans="1:4">
      <c r="A1204">
        <v>1228</v>
      </c>
      <c r="B1204" s="13">
        <v>46125</v>
      </c>
      <c r="C1204" t="s">
        <v>2304</v>
      </c>
      <c r="D1204" t="s">
        <v>4901</v>
      </c>
    </row>
    <row r="1205" spans="1:4">
      <c r="A1205">
        <v>1229</v>
      </c>
      <c r="C1205" t="s">
        <v>4907</v>
      </c>
      <c r="D1205" t="s">
        <v>4911</v>
      </c>
    </row>
    <row r="1206" spans="1:4">
      <c r="A1206">
        <v>1230</v>
      </c>
      <c r="B1206" s="13">
        <v>46126</v>
      </c>
      <c r="C1206" t="s">
        <v>4907</v>
      </c>
      <c r="D1206" t="s">
        <v>4913</v>
      </c>
    </row>
    <row r="1207" spans="1:4">
      <c r="A1207">
        <v>1231</v>
      </c>
      <c r="B1207" s="13">
        <v>46126</v>
      </c>
      <c r="C1207" t="s">
        <v>1154</v>
      </c>
      <c r="D1207" t="s">
        <v>4914</v>
      </c>
    </row>
    <row r="1208" spans="1:4">
      <c r="A1208">
        <v>1232</v>
      </c>
      <c r="B1208" s="13">
        <v>46126</v>
      </c>
      <c r="C1208" t="s">
        <v>2675</v>
      </c>
      <c r="D1208" t="s">
        <v>4915</v>
      </c>
    </row>
    <row r="1209" spans="1:4">
      <c r="A1209">
        <v>1233</v>
      </c>
      <c r="B1209" s="13">
        <v>46126</v>
      </c>
      <c r="C1209" t="s">
        <v>4904</v>
      </c>
      <c r="D1209" t="s">
        <v>4917</v>
      </c>
    </row>
    <row r="1210" spans="1:4">
      <c r="A1210">
        <v>1234</v>
      </c>
      <c r="B1210" s="13">
        <v>46126</v>
      </c>
      <c r="C1210" t="s">
        <v>3124</v>
      </c>
      <c r="D1210" t="s">
        <v>4918</v>
      </c>
    </row>
    <row r="1211" spans="1:4">
      <c r="A1211">
        <v>1235</v>
      </c>
      <c r="B1211" s="13">
        <v>46126</v>
      </c>
      <c r="C1211" t="s">
        <v>1705</v>
      </c>
      <c r="D1211" t="s">
        <v>4919</v>
      </c>
    </row>
    <row r="1212" spans="1:4">
      <c r="A1212">
        <v>1236</v>
      </c>
      <c r="B1212" s="13">
        <v>46126</v>
      </c>
      <c r="C1212" t="s">
        <v>2264</v>
      </c>
      <c r="D1212" t="s">
        <v>4921</v>
      </c>
    </row>
    <row r="1213" spans="1:4">
      <c r="A1213">
        <v>1237</v>
      </c>
      <c r="B1213" s="13">
        <v>46126</v>
      </c>
      <c r="C1213" t="s">
        <v>1620</v>
      </c>
      <c r="D1213" t="s">
        <v>4923</v>
      </c>
    </row>
    <row r="1214" spans="1:4">
      <c r="A1214">
        <v>1238</v>
      </c>
      <c r="B1214" s="13">
        <v>46126</v>
      </c>
      <c r="C1214" t="s">
        <v>3124</v>
      </c>
      <c r="D1214" t="s">
        <v>4926</v>
      </c>
    </row>
    <row r="1215" spans="1:4">
      <c r="A1215">
        <v>1239</v>
      </c>
      <c r="B1215" s="13">
        <v>46127</v>
      </c>
      <c r="C1215" t="s">
        <v>1525</v>
      </c>
      <c r="D1215" t="s">
        <v>4928</v>
      </c>
    </row>
    <row r="1216" spans="1:4">
      <c r="A1216">
        <v>1240</v>
      </c>
      <c r="B1216" s="13">
        <v>46127</v>
      </c>
      <c r="C1216" t="s">
        <v>2818</v>
      </c>
      <c r="D1216" t="s">
        <v>4932</v>
      </c>
    </row>
    <row r="1217" spans="1:4">
      <c r="A1217">
        <v>1241</v>
      </c>
      <c r="B1217" s="13">
        <v>46127</v>
      </c>
      <c r="C1217" t="s">
        <v>3124</v>
      </c>
      <c r="D1217" t="s">
        <v>4933</v>
      </c>
    </row>
    <row r="1218" spans="1:4">
      <c r="A1218">
        <v>1242</v>
      </c>
      <c r="B1218" s="13">
        <v>46127</v>
      </c>
      <c r="C1218" t="s">
        <v>3124</v>
      </c>
      <c r="D1218" t="s">
        <v>4936</v>
      </c>
    </row>
    <row r="1219" spans="1:4">
      <c r="A1219">
        <v>1243</v>
      </c>
      <c r="B1219" s="13">
        <v>46127</v>
      </c>
      <c r="C1219" t="s">
        <v>1010</v>
      </c>
      <c r="D1219" t="s">
        <v>4938</v>
      </c>
    </row>
    <row r="1220" spans="1:4">
      <c r="A1220">
        <v>1244</v>
      </c>
      <c r="B1220" s="13">
        <v>46127</v>
      </c>
      <c r="C1220" t="s">
        <v>2203</v>
      </c>
      <c r="D1220" t="s">
        <v>4941</v>
      </c>
    </row>
    <row r="1221" spans="1:4">
      <c r="A1221">
        <v>1245</v>
      </c>
      <c r="B1221" s="13">
        <v>46127</v>
      </c>
      <c r="C1221" t="s">
        <v>2050</v>
      </c>
      <c r="D1221" t="s">
        <v>4944</v>
      </c>
    </row>
    <row r="1222" spans="1:4">
      <c r="A1222">
        <v>1246</v>
      </c>
      <c r="B1222" s="13">
        <v>46127</v>
      </c>
      <c r="C1222" t="s">
        <v>2403</v>
      </c>
      <c r="D1222" t="s">
        <v>4945</v>
      </c>
    </row>
    <row r="1223" spans="1:4">
      <c r="A1223">
        <v>1247</v>
      </c>
      <c r="B1223" s="13">
        <v>46128</v>
      </c>
      <c r="C1223" t="s">
        <v>1966</v>
      </c>
      <c r="D1223" t="s">
        <v>4959</v>
      </c>
    </row>
    <row r="1224" spans="1:4">
      <c r="A1224">
        <v>1248</v>
      </c>
      <c r="B1224" s="13">
        <v>46128</v>
      </c>
      <c r="C1224" t="s">
        <v>4761</v>
      </c>
      <c r="D1224" t="s">
        <v>4960</v>
      </c>
    </row>
    <row r="1225" spans="1:4">
      <c r="A1225">
        <v>1249</v>
      </c>
      <c r="B1225" s="13">
        <v>46128</v>
      </c>
      <c r="C1225" t="s">
        <v>4761</v>
      </c>
      <c r="D1225" t="s">
        <v>4961</v>
      </c>
    </row>
    <row r="1226" spans="1:4">
      <c r="A1226">
        <v>1250</v>
      </c>
      <c r="B1226" s="13">
        <v>46128</v>
      </c>
      <c r="C1226" t="s">
        <v>2925</v>
      </c>
      <c r="D1226" t="s">
        <v>4968</v>
      </c>
    </row>
    <row r="1227" spans="1:4">
      <c r="A1227">
        <v>1251</v>
      </c>
      <c r="B1227" s="13">
        <v>46128</v>
      </c>
      <c r="C1227" t="s">
        <v>999</v>
      </c>
      <c r="D1227" t="s">
        <v>4970</v>
      </c>
    </row>
    <row r="1228" spans="1:4">
      <c r="A1228">
        <v>1252</v>
      </c>
      <c r="B1228" s="13">
        <v>46129</v>
      </c>
      <c r="C1228" t="s">
        <v>3124</v>
      </c>
      <c r="D1228" t="s">
        <v>4973</v>
      </c>
    </row>
    <row r="1229" spans="1:4">
      <c r="A1229">
        <v>1253</v>
      </c>
      <c r="B1229" s="13">
        <v>46129</v>
      </c>
      <c r="C1229" t="s">
        <v>1802</v>
      </c>
      <c r="D1229" t="s">
        <v>4974</v>
      </c>
    </row>
    <row r="1230" spans="1:4">
      <c r="A1230">
        <v>1254</v>
      </c>
      <c r="B1230" s="13">
        <v>46129</v>
      </c>
      <c r="C1230" t="s">
        <v>1680</v>
      </c>
      <c r="D1230" t="s">
        <v>4977</v>
      </c>
    </row>
    <row r="1231" spans="1:4">
      <c r="A1231">
        <v>1255</v>
      </c>
      <c r="B1231" s="13">
        <v>46129</v>
      </c>
      <c r="C1231" t="s">
        <v>2788</v>
      </c>
      <c r="D1231" t="s">
        <v>4978</v>
      </c>
    </row>
    <row r="1232" spans="1:4">
      <c r="A1232">
        <v>1256</v>
      </c>
      <c r="B1232" s="13">
        <v>46130</v>
      </c>
      <c r="C1232" t="s">
        <v>1769</v>
      </c>
      <c r="D1232" t="s">
        <v>4980</v>
      </c>
    </row>
    <row r="1233" spans="1:4">
      <c r="A1233">
        <v>1257</v>
      </c>
      <c r="B1233" s="13">
        <v>46132</v>
      </c>
      <c r="C1233" t="s">
        <v>3873</v>
      </c>
      <c r="D1233" t="s">
        <v>4984</v>
      </c>
    </row>
    <row r="1234" spans="1:4">
      <c r="A1234">
        <v>1258</v>
      </c>
      <c r="B1234" s="13">
        <v>46132</v>
      </c>
      <c r="C1234" t="s">
        <v>1440</v>
      </c>
      <c r="D1234" t="s">
        <v>4985</v>
      </c>
    </row>
    <row r="1235" spans="1:4">
      <c r="A1235">
        <v>1259</v>
      </c>
      <c r="B1235" s="13">
        <v>46132</v>
      </c>
      <c r="C1235" t="s">
        <v>1966</v>
      </c>
      <c r="D1235" t="s">
        <v>4986</v>
      </c>
    </row>
    <row r="1236" spans="1:4">
      <c r="A1236">
        <v>1260</v>
      </c>
      <c r="B1236" s="13">
        <v>46132</v>
      </c>
      <c r="C1236" t="s">
        <v>1825</v>
      </c>
      <c r="D1236" t="s">
        <v>4989</v>
      </c>
    </row>
    <row r="1237" spans="1:4">
      <c r="A1237">
        <v>1261</v>
      </c>
      <c r="B1237" s="13">
        <v>46132</v>
      </c>
      <c r="C1237" t="s">
        <v>1349</v>
      </c>
      <c r="D1237" t="s">
        <v>4990</v>
      </c>
    </row>
    <row r="1238" spans="1:4">
      <c r="A1238">
        <v>1262</v>
      </c>
      <c r="B1238" s="13">
        <v>46132</v>
      </c>
      <c r="C1238" t="s">
        <v>1465</v>
      </c>
      <c r="D1238" t="s">
        <v>4991</v>
      </c>
    </row>
    <row r="1239" spans="1:4">
      <c r="A1239">
        <v>1263</v>
      </c>
      <c r="B1239" s="13">
        <v>46133</v>
      </c>
      <c r="C1239" t="s">
        <v>2844</v>
      </c>
      <c r="D1239" t="s">
        <v>4996</v>
      </c>
    </row>
    <row r="1240" spans="1:4">
      <c r="A1240">
        <v>1264</v>
      </c>
      <c r="B1240" s="13">
        <v>46133</v>
      </c>
      <c r="C1240" t="s">
        <v>3109</v>
      </c>
      <c r="D1240" t="s">
        <v>4997</v>
      </c>
    </row>
    <row r="1241" spans="1:4">
      <c r="A1241">
        <v>1265</v>
      </c>
      <c r="B1241" s="13">
        <v>46134</v>
      </c>
      <c r="C1241" t="s">
        <v>4740</v>
      </c>
      <c r="D1241" t="s">
        <v>4999</v>
      </c>
    </row>
    <row r="1242" spans="1:4">
      <c r="A1242">
        <v>1266</v>
      </c>
      <c r="B1242" s="13">
        <v>46134</v>
      </c>
      <c r="C1242" t="s">
        <v>1444</v>
      </c>
      <c r="D1242" t="s">
        <v>5000</v>
      </c>
    </row>
    <row r="1243" spans="1:4">
      <c r="A1243">
        <v>1267</v>
      </c>
      <c r="B1243" s="13">
        <v>46134</v>
      </c>
      <c r="C1243" t="s">
        <v>1010</v>
      </c>
      <c r="D1243" t="s">
        <v>5001</v>
      </c>
    </row>
    <row r="1244" spans="1:4">
      <c r="A1244">
        <v>1268</v>
      </c>
      <c r="B1244" s="13">
        <v>46134</v>
      </c>
      <c r="C1244" t="s">
        <v>1975</v>
      </c>
      <c r="D1244" t="s">
        <v>5002</v>
      </c>
    </row>
    <row r="1245" spans="1:4">
      <c r="A1245">
        <v>1269</v>
      </c>
      <c r="B1245" s="13">
        <v>46134</v>
      </c>
      <c r="C1245" t="s">
        <v>1450</v>
      </c>
      <c r="D1245" t="s">
        <v>5003</v>
      </c>
    </row>
    <row r="1246" spans="1:4">
      <c r="A1246">
        <v>1270</v>
      </c>
      <c r="B1246" s="13">
        <v>46134</v>
      </c>
      <c r="C1246" t="s">
        <v>1438</v>
      </c>
      <c r="D1246" t="s">
        <v>5004</v>
      </c>
    </row>
    <row r="1247" spans="1:4">
      <c r="A1247">
        <v>1271</v>
      </c>
      <c r="B1247" s="13">
        <v>46134</v>
      </c>
      <c r="C1247" t="s">
        <v>1438</v>
      </c>
      <c r="D1247" t="s">
        <v>5005</v>
      </c>
    </row>
    <row r="1248" spans="1:4">
      <c r="A1248">
        <v>1272</v>
      </c>
      <c r="B1248" s="13">
        <v>46135</v>
      </c>
      <c r="C1248" t="s">
        <v>1512</v>
      </c>
      <c r="D1248" t="s">
        <v>5009</v>
      </c>
    </row>
    <row r="1249" spans="1:4">
      <c r="A1249">
        <v>1273</v>
      </c>
      <c r="B1249" s="13">
        <v>46135</v>
      </c>
      <c r="C1249" t="s">
        <v>3880</v>
      </c>
      <c r="D1249" t="s">
        <v>5010</v>
      </c>
    </row>
    <row r="1250" spans="1:4">
      <c r="A1250">
        <v>1274</v>
      </c>
      <c r="B1250" s="13">
        <v>46135</v>
      </c>
      <c r="C1250" t="s">
        <v>1007</v>
      </c>
      <c r="D1250" t="s">
        <v>5013</v>
      </c>
    </row>
    <row r="1251" spans="1:4">
      <c r="A1251">
        <v>1275</v>
      </c>
      <c r="B1251" s="13">
        <v>46135</v>
      </c>
      <c r="C1251" t="s">
        <v>3854</v>
      </c>
      <c r="D1251" t="s">
        <v>5014</v>
      </c>
    </row>
    <row r="1252" spans="1:4">
      <c r="A1252">
        <v>1276</v>
      </c>
      <c r="B1252" s="13">
        <v>46136</v>
      </c>
      <c r="C1252" t="s">
        <v>999</v>
      </c>
      <c r="D1252" t="s">
        <v>5021</v>
      </c>
    </row>
    <row r="1253" spans="1:4">
      <c r="A1253">
        <v>1277</v>
      </c>
      <c r="B1253" s="13">
        <v>46136</v>
      </c>
      <c r="C1253" t="s">
        <v>1131</v>
      </c>
      <c r="D1253" t="s">
        <v>5023</v>
      </c>
    </row>
    <row r="1254" spans="1:4">
      <c r="A1254">
        <v>1278</v>
      </c>
      <c r="B1254" s="13">
        <v>46136</v>
      </c>
      <c r="C1254" t="s">
        <v>1010</v>
      </c>
      <c r="D1254" t="s">
        <v>5024</v>
      </c>
    </row>
    <row r="1255" spans="1:4">
      <c r="A1255">
        <v>1279</v>
      </c>
      <c r="B1255" s="13">
        <v>46136</v>
      </c>
      <c r="C1255" t="s">
        <v>1680</v>
      </c>
      <c r="D1255" t="s">
        <v>5025</v>
      </c>
    </row>
    <row r="1256" spans="1:4">
      <c r="A1256">
        <v>1280</v>
      </c>
      <c r="B1256" s="13">
        <v>46136</v>
      </c>
      <c r="C1256" t="s">
        <v>1802</v>
      </c>
      <c r="D1256" t="s">
        <v>5027</v>
      </c>
    </row>
    <row r="1257" spans="1:4">
      <c r="A1257">
        <v>1281</v>
      </c>
      <c r="B1257" s="13">
        <v>46136</v>
      </c>
      <c r="C1257" t="s">
        <v>5028</v>
      </c>
      <c r="D1257" t="s">
        <v>5031</v>
      </c>
    </row>
    <row r="1258" spans="1:4">
      <c r="A1258">
        <v>1282</v>
      </c>
      <c r="B1258" s="13">
        <v>46136</v>
      </c>
      <c r="C1258" t="s">
        <v>2925</v>
      </c>
      <c r="D1258" t="s">
        <v>5034</v>
      </c>
    </row>
    <row r="1259" spans="1:4">
      <c r="A1259">
        <v>1283</v>
      </c>
      <c r="B1259" s="13">
        <v>46136</v>
      </c>
      <c r="C1259" t="s">
        <v>2348</v>
      </c>
      <c r="D1259" t="s">
        <v>5037</v>
      </c>
    </row>
    <row r="1260" spans="1:4">
      <c r="A1260">
        <v>1284</v>
      </c>
      <c r="B1260" s="13">
        <v>46136</v>
      </c>
      <c r="C1260" t="s">
        <v>1769</v>
      </c>
      <c r="D1260" t="s">
        <v>5040</v>
      </c>
    </row>
    <row r="1261" spans="1:4">
      <c r="A1261">
        <v>1285</v>
      </c>
      <c r="B1261" s="13">
        <v>46136</v>
      </c>
      <c r="C1261" t="s">
        <v>1512</v>
      </c>
      <c r="D1261" t="s">
        <v>5042</v>
      </c>
    </row>
    <row r="1262" spans="1:4">
      <c r="A1262">
        <v>1286</v>
      </c>
      <c r="B1262" s="13">
        <v>46136</v>
      </c>
      <c r="C1262" t="s">
        <v>1762</v>
      </c>
      <c r="D1262" t="s">
        <v>5044</v>
      </c>
    </row>
    <row r="1263" spans="1:4">
      <c r="A1263">
        <v>1287</v>
      </c>
      <c r="B1263" s="13">
        <v>46128</v>
      </c>
      <c r="C1263" t="s">
        <v>1680</v>
      </c>
      <c r="D1263" t="s">
        <v>5045</v>
      </c>
    </row>
    <row r="1264" spans="1:4">
      <c r="A1264">
        <v>1288</v>
      </c>
      <c r="B1264" s="13">
        <v>46137</v>
      </c>
      <c r="C1264" t="s">
        <v>1277</v>
      </c>
      <c r="D1264" t="s">
        <v>5050</v>
      </c>
    </row>
    <row r="1265" spans="1:4">
      <c r="A1265">
        <v>1289</v>
      </c>
      <c r="B1265" s="13">
        <v>46139</v>
      </c>
      <c r="C1265" t="s">
        <v>1004</v>
      </c>
      <c r="D1265" t="s">
        <v>5057</v>
      </c>
    </row>
    <row r="1266" spans="1:4">
      <c r="A1266">
        <v>1290</v>
      </c>
      <c r="B1266" s="13">
        <v>46139</v>
      </c>
      <c r="C1266" t="s">
        <v>1525</v>
      </c>
      <c r="D1266" t="s">
        <v>5060</v>
      </c>
    </row>
    <row r="1267" spans="1:4">
      <c r="A1267">
        <v>1291</v>
      </c>
      <c r="B1267" s="13">
        <v>46139</v>
      </c>
      <c r="C1267" t="s">
        <v>1512</v>
      </c>
      <c r="D1267" t="s">
        <v>5064</v>
      </c>
    </row>
    <row r="1268" spans="1:4">
      <c r="A1268">
        <v>1292</v>
      </c>
      <c r="B1268" s="13">
        <v>46139</v>
      </c>
      <c r="C1268" t="s">
        <v>1370</v>
      </c>
      <c r="D1268" t="s">
        <v>5067</v>
      </c>
    </row>
    <row r="1269" spans="1:4">
      <c r="A1269">
        <v>1293</v>
      </c>
      <c r="B1269" s="13">
        <v>46139</v>
      </c>
      <c r="C1269" t="s">
        <v>1408</v>
      </c>
      <c r="D1269" t="s">
        <v>5068</v>
      </c>
    </row>
    <row r="1270" spans="1:4">
      <c r="A1270">
        <v>1294</v>
      </c>
      <c r="B1270" s="13">
        <v>46139</v>
      </c>
      <c r="C1270" t="s">
        <v>1512</v>
      </c>
      <c r="D1270" t="s">
        <v>5070</v>
      </c>
    </row>
    <row r="1271" spans="1:4">
      <c r="A1271">
        <v>1295</v>
      </c>
      <c r="B1271" s="13">
        <v>46140</v>
      </c>
      <c r="C1271" t="s">
        <v>3320</v>
      </c>
      <c r="D1271" t="s">
        <v>5081</v>
      </c>
    </row>
    <row r="1272" spans="1:4">
      <c r="A1272">
        <v>1296</v>
      </c>
      <c r="B1272" s="13">
        <v>46140</v>
      </c>
      <c r="C1272" t="s">
        <v>1007</v>
      </c>
      <c r="D1272" t="s">
        <v>5083</v>
      </c>
    </row>
    <row r="1273" spans="1:4">
      <c r="A1273">
        <v>1297</v>
      </c>
      <c r="B1273" s="13">
        <v>46140</v>
      </c>
      <c r="C1273" t="s">
        <v>1551</v>
      </c>
      <c r="D1273" t="s">
        <v>5086</v>
      </c>
    </row>
    <row r="1274" spans="1:4">
      <c r="A1274">
        <v>1298</v>
      </c>
      <c r="B1274" s="13">
        <v>46140</v>
      </c>
      <c r="C1274" t="s">
        <v>981</v>
      </c>
      <c r="D1274" t="s">
        <v>5087</v>
      </c>
    </row>
    <row r="1275" spans="1:4">
      <c r="A1275">
        <v>1299</v>
      </c>
      <c r="B1275" s="13">
        <v>46140</v>
      </c>
      <c r="C1275" t="s">
        <v>1007</v>
      </c>
      <c r="D1275" t="s">
        <v>5091</v>
      </c>
    </row>
    <row r="1276" spans="1:4">
      <c r="A1276">
        <v>1300</v>
      </c>
      <c r="B1276" s="13">
        <v>46141</v>
      </c>
      <c r="C1276" t="s">
        <v>1444</v>
      </c>
      <c r="D1276" t="s">
        <v>5097</v>
      </c>
    </row>
    <row r="1277" spans="1:4">
      <c r="A1277">
        <v>1301</v>
      </c>
      <c r="B1277" s="13">
        <v>46141</v>
      </c>
      <c r="C1277" t="s">
        <v>1680</v>
      </c>
      <c r="D1277" t="s">
        <v>5099</v>
      </c>
    </row>
    <row r="1278" spans="1:4">
      <c r="A1278">
        <v>1302</v>
      </c>
      <c r="B1278" s="13">
        <v>46141</v>
      </c>
      <c r="C1278" t="s">
        <v>981</v>
      </c>
      <c r="D1278" t="s">
        <v>5100</v>
      </c>
    </row>
    <row r="1279" spans="1:4">
      <c r="A1279">
        <v>1303</v>
      </c>
      <c r="B1279" s="13">
        <v>46141</v>
      </c>
      <c r="C1279" t="s">
        <v>1633</v>
      </c>
      <c r="D1279" t="s">
        <v>5102</v>
      </c>
    </row>
    <row r="1280" spans="1:4">
      <c r="A1280">
        <v>1304</v>
      </c>
      <c r="B1280" s="13">
        <v>46141</v>
      </c>
      <c r="C1280" t="s">
        <v>3705</v>
      </c>
      <c r="D1280" t="s">
        <v>5103</v>
      </c>
    </row>
    <row r="1281" spans="1:4">
      <c r="A1281">
        <v>1305</v>
      </c>
      <c r="B1281" s="13">
        <v>46141</v>
      </c>
      <c r="C1281" t="s">
        <v>1766</v>
      </c>
      <c r="D1281" t="s">
        <v>5104</v>
      </c>
    </row>
    <row r="1282" spans="1:4">
      <c r="A1282">
        <v>1306</v>
      </c>
      <c r="B1282" s="13">
        <v>46141</v>
      </c>
      <c r="C1282" t="s">
        <v>2675</v>
      </c>
      <c r="D1282" t="s">
        <v>5106</v>
      </c>
    </row>
    <row r="1283" spans="1:4">
      <c r="A1283">
        <v>1307</v>
      </c>
      <c r="B1283" s="13">
        <v>46141</v>
      </c>
      <c r="C1283" t="s">
        <v>1762</v>
      </c>
      <c r="D1283" t="s">
        <v>5117</v>
      </c>
    </row>
    <row r="1284" spans="1:4">
      <c r="A1284">
        <v>1308</v>
      </c>
      <c r="B1284" s="13">
        <v>46142</v>
      </c>
      <c r="C1284" t="s">
        <v>981</v>
      </c>
      <c r="D1284" t="s">
        <v>5121</v>
      </c>
    </row>
    <row r="1285" spans="1:4">
      <c r="A1285">
        <v>1309</v>
      </c>
      <c r="B1285" s="13">
        <v>46142</v>
      </c>
      <c r="C1285" t="s">
        <v>2673</v>
      </c>
      <c r="D1285" t="s">
        <v>5124</v>
      </c>
    </row>
    <row r="1286" spans="1:4">
      <c r="A1286">
        <v>1310</v>
      </c>
      <c r="B1286" s="13">
        <v>46142</v>
      </c>
      <c r="C1286" t="s">
        <v>1370</v>
      </c>
      <c r="D1286" t="s">
        <v>5128</v>
      </c>
    </row>
    <row r="1287" spans="1:4">
      <c r="A1287">
        <v>1311</v>
      </c>
      <c r="B1287" s="13">
        <v>46142</v>
      </c>
      <c r="C1287" t="s">
        <v>3873</v>
      </c>
      <c r="D1287" t="s">
        <v>5129</v>
      </c>
    </row>
    <row r="1288" spans="1:4">
      <c r="A1288">
        <v>1312</v>
      </c>
      <c r="B1288" s="13">
        <v>46142</v>
      </c>
      <c r="C1288" t="s">
        <v>3124</v>
      </c>
      <c r="D1288" t="s">
        <v>5130</v>
      </c>
    </row>
    <row r="1289" spans="1:4">
      <c r="A1289">
        <v>1313</v>
      </c>
      <c r="B1289" s="13">
        <v>46143</v>
      </c>
      <c r="C1289" t="s">
        <v>1007</v>
      </c>
      <c r="D1289" t="s">
        <v>5138</v>
      </c>
    </row>
    <row r="1290" spans="1:4">
      <c r="A1290">
        <v>1314</v>
      </c>
      <c r="B1290" s="13">
        <v>46146</v>
      </c>
      <c r="C1290" t="s">
        <v>1503</v>
      </c>
      <c r="D1290" t="s">
        <v>5217</v>
      </c>
    </row>
    <row r="1291" spans="1:4">
      <c r="A1291">
        <v>1315</v>
      </c>
      <c r="B1291" s="13">
        <v>46146</v>
      </c>
      <c r="C1291" t="s">
        <v>1503</v>
      </c>
      <c r="D1291" t="s">
        <v>5218</v>
      </c>
    </row>
    <row r="1292" spans="1:4">
      <c r="A1292">
        <v>1316</v>
      </c>
      <c r="B1292" s="13">
        <v>46146</v>
      </c>
      <c r="C1292" t="s">
        <v>981</v>
      </c>
      <c r="D1292" t="s">
        <v>5219</v>
      </c>
    </row>
    <row r="1293" spans="1:4">
      <c r="A1293">
        <v>1317</v>
      </c>
      <c r="B1293" s="13">
        <v>46146</v>
      </c>
      <c r="C1293" t="s">
        <v>981</v>
      </c>
      <c r="D1293" t="s">
        <v>5221</v>
      </c>
    </row>
    <row r="1294" spans="1:4">
      <c r="A1294">
        <v>1318</v>
      </c>
      <c r="B1294" s="13">
        <v>46146</v>
      </c>
      <c r="C1294" t="s">
        <v>1007</v>
      </c>
      <c r="D1294" t="s">
        <v>5222</v>
      </c>
    </row>
    <row r="1295" spans="1:4">
      <c r="A1295">
        <v>1319</v>
      </c>
      <c r="B1295" s="13">
        <v>46146</v>
      </c>
      <c r="C1295" t="s">
        <v>2673</v>
      </c>
      <c r="D1295" t="s">
        <v>5226</v>
      </c>
    </row>
    <row r="1296" spans="1:4">
      <c r="A1296">
        <v>1320</v>
      </c>
      <c r="B1296" s="13">
        <v>46146</v>
      </c>
      <c r="C1296" t="s">
        <v>2925</v>
      </c>
      <c r="D1296" t="s">
        <v>5227</v>
      </c>
    </row>
    <row r="1297" spans="1:4">
      <c r="A1297">
        <v>1321</v>
      </c>
      <c r="B1297" s="13">
        <v>46148</v>
      </c>
      <c r="C1297" t="s">
        <v>1633</v>
      </c>
      <c r="D1297" t="s">
        <v>5229</v>
      </c>
    </row>
    <row r="1298" spans="1:4">
      <c r="A1298">
        <v>1322</v>
      </c>
      <c r="B1298" s="13">
        <v>46148</v>
      </c>
      <c r="C1298" t="s">
        <v>1512</v>
      </c>
      <c r="D1298" t="s">
        <v>5231</v>
      </c>
    </row>
    <row r="1299" spans="1:4">
      <c r="A1299">
        <v>1323</v>
      </c>
      <c r="B1299" s="13">
        <v>46148</v>
      </c>
      <c r="C1299" t="s">
        <v>5232</v>
      </c>
      <c r="D1299" t="s">
        <v>5235</v>
      </c>
    </row>
    <row r="1300" spans="1:4">
      <c r="A1300">
        <v>1324</v>
      </c>
      <c r="B1300" s="13">
        <v>46148</v>
      </c>
      <c r="C1300" t="s">
        <v>3109</v>
      </c>
      <c r="D1300" t="s">
        <v>5238</v>
      </c>
    </row>
    <row r="1301" spans="1:4">
      <c r="A1301">
        <v>1325</v>
      </c>
      <c r="B1301" s="13">
        <v>46148</v>
      </c>
      <c r="C1301" t="s">
        <v>1209</v>
      </c>
      <c r="D1301" t="s">
        <v>5241</v>
      </c>
    </row>
    <row r="1302" spans="1:4">
      <c r="A1302">
        <v>1326</v>
      </c>
      <c r="B1302" s="13">
        <v>46148</v>
      </c>
      <c r="C1302" t="s">
        <v>999</v>
      </c>
      <c r="D1302" t="s">
        <v>5242</v>
      </c>
    </row>
    <row r="1303" spans="1:4">
      <c r="A1303">
        <v>1327</v>
      </c>
      <c r="B1303" s="13">
        <v>46148</v>
      </c>
      <c r="C1303" t="s">
        <v>3084</v>
      </c>
      <c r="D1303" t="s">
        <v>5244</v>
      </c>
    </row>
    <row r="1304" spans="1:4">
      <c r="A1304">
        <v>1328</v>
      </c>
      <c r="B1304" s="13">
        <v>46148</v>
      </c>
      <c r="C1304" t="s">
        <v>1512</v>
      </c>
      <c r="D1304" t="s">
        <v>5246</v>
      </c>
    </row>
    <row r="1305" spans="1:4">
      <c r="A1305">
        <v>1329</v>
      </c>
      <c r="B1305" s="13">
        <v>46149</v>
      </c>
      <c r="C1305" t="s">
        <v>5247</v>
      </c>
      <c r="D1305" t="s">
        <v>5250</v>
      </c>
    </row>
    <row r="1306" spans="1:4">
      <c r="A1306">
        <v>1330</v>
      </c>
      <c r="B1306" s="13">
        <v>46149</v>
      </c>
      <c r="C1306" t="s">
        <v>1370</v>
      </c>
      <c r="D1306" t="s">
        <v>5251</v>
      </c>
    </row>
    <row r="1307" spans="1:4">
      <c r="A1307">
        <v>1331</v>
      </c>
      <c r="B1307" s="13">
        <v>46149</v>
      </c>
      <c r="C1307" t="s">
        <v>2093</v>
      </c>
      <c r="D1307" t="s">
        <v>5252</v>
      </c>
    </row>
    <row r="1308" spans="1:4">
      <c r="A1308">
        <v>1332</v>
      </c>
      <c r="B1308" s="13">
        <v>46149</v>
      </c>
      <c r="C1308" t="s">
        <v>1525</v>
      </c>
      <c r="D1308" t="s">
        <v>5253</v>
      </c>
    </row>
    <row r="1309" spans="1:4">
      <c r="A1309">
        <v>1333</v>
      </c>
      <c r="B1309" s="13">
        <v>46150</v>
      </c>
      <c r="C1309" t="s">
        <v>1007</v>
      </c>
      <c r="D1309" t="s">
        <v>5259</v>
      </c>
    </row>
    <row r="1310" spans="1:4">
      <c r="A1310">
        <v>1334</v>
      </c>
      <c r="B1310" s="13">
        <v>46150</v>
      </c>
      <c r="C1310" t="s">
        <v>1931</v>
      </c>
      <c r="D1310" t="s">
        <v>5260</v>
      </c>
    </row>
    <row r="1311" spans="1:4">
      <c r="A1311">
        <v>1335</v>
      </c>
      <c r="B1311" s="13">
        <v>46150</v>
      </c>
      <c r="C1311" t="s">
        <v>4535</v>
      </c>
      <c r="D1311" t="s">
        <v>5262</v>
      </c>
    </row>
    <row r="1312" spans="1:4">
      <c r="A1312">
        <v>1336</v>
      </c>
      <c r="B1312" s="13">
        <v>46150</v>
      </c>
      <c r="C1312" t="s">
        <v>5254</v>
      </c>
      <c r="D1312" t="s">
        <v>5265</v>
      </c>
    </row>
    <row r="1313" spans="1:4">
      <c r="A1313">
        <v>1337</v>
      </c>
      <c r="B1313" s="13">
        <v>46150</v>
      </c>
      <c r="C1313" t="s">
        <v>5247</v>
      </c>
      <c r="D1313" t="s">
        <v>5267</v>
      </c>
    </row>
    <row r="1314" spans="1:4">
      <c r="A1314">
        <v>1338</v>
      </c>
      <c r="B1314" s="13">
        <v>46150</v>
      </c>
      <c r="C1314" t="s">
        <v>5268</v>
      </c>
      <c r="D1314" t="s">
        <v>5273</v>
      </c>
    </row>
    <row r="1315" spans="1:4">
      <c r="A1315">
        <v>1339</v>
      </c>
      <c r="B1315" s="13">
        <v>46150</v>
      </c>
      <c r="C1315" t="s">
        <v>1429</v>
      </c>
      <c r="D1315" t="s">
        <v>5276</v>
      </c>
    </row>
    <row r="1316" spans="1:4">
      <c r="A1316">
        <v>1340</v>
      </c>
      <c r="B1316" s="13">
        <v>46150</v>
      </c>
      <c r="C1316" t="s">
        <v>2544</v>
      </c>
      <c r="D1316" t="s">
        <v>5277</v>
      </c>
    </row>
    <row r="1317" spans="1:4">
      <c r="A1317">
        <v>1341</v>
      </c>
      <c r="B1317" s="13">
        <v>46150</v>
      </c>
      <c r="C1317" t="s">
        <v>1766</v>
      </c>
      <c r="D1317" t="s">
        <v>5279</v>
      </c>
    </row>
    <row r="1318" spans="1:4">
      <c r="A1318">
        <v>1342</v>
      </c>
      <c r="C1318" t="s">
        <v>2891</v>
      </c>
      <c r="D1318" t="s">
        <v>5284</v>
      </c>
    </row>
    <row r="1319" spans="1:4">
      <c r="A1319">
        <v>1343</v>
      </c>
      <c r="C1319" t="s">
        <v>3191</v>
      </c>
      <c r="D1319" t="s">
        <v>5285</v>
      </c>
    </row>
    <row r="1320" spans="1:4">
      <c r="A1320">
        <v>1344</v>
      </c>
      <c r="C1320" t="s">
        <v>1010</v>
      </c>
      <c r="D1320" t="s">
        <v>5286</v>
      </c>
    </row>
    <row r="1321" spans="1:4">
      <c r="A1321">
        <v>1345</v>
      </c>
      <c r="C1321" t="s">
        <v>5281</v>
      </c>
      <c r="D1321" t="s">
        <v>5288</v>
      </c>
    </row>
    <row r="1322" spans="1:4">
      <c r="A1322">
        <v>1346</v>
      </c>
      <c r="B1322" s="13">
        <v>46153</v>
      </c>
      <c r="C1322" t="s">
        <v>1370</v>
      </c>
      <c r="D1322" t="s">
        <v>5290</v>
      </c>
    </row>
    <row r="1323" spans="1:4">
      <c r="A1323">
        <v>1347</v>
      </c>
      <c r="B1323" s="13">
        <v>46153</v>
      </c>
      <c r="C1323" t="s">
        <v>1370</v>
      </c>
      <c r="D1323" t="s">
        <v>5291</v>
      </c>
    </row>
    <row r="1324" spans="1:4">
      <c r="A1324">
        <v>1348</v>
      </c>
      <c r="B1324" s="13">
        <v>46153</v>
      </c>
      <c r="C1324" t="s">
        <v>2262</v>
      </c>
      <c r="D1324" t="s">
        <v>5292</v>
      </c>
    </row>
    <row r="1325" spans="1:4">
      <c r="A1325">
        <v>1349</v>
      </c>
      <c r="B1325" s="13">
        <v>46153</v>
      </c>
      <c r="C1325" t="s">
        <v>3327</v>
      </c>
      <c r="D1325" t="s">
        <v>5294</v>
      </c>
    </row>
    <row r="1326" spans="1:4">
      <c r="A1326">
        <v>1350</v>
      </c>
      <c r="B1326" s="13">
        <v>46153</v>
      </c>
      <c r="C1326" t="s">
        <v>1931</v>
      </c>
      <c r="D1326" t="s">
        <v>5298</v>
      </c>
    </row>
    <row r="1327" spans="1:4">
      <c r="A1327">
        <v>1351</v>
      </c>
      <c r="B1327" s="13">
        <v>46153</v>
      </c>
      <c r="C1327" t="s">
        <v>1420</v>
      </c>
      <c r="D1327" t="s">
        <v>5301</v>
      </c>
    </row>
    <row r="1328" spans="1:4">
      <c r="A1328">
        <v>1352</v>
      </c>
      <c r="B1328" s="13">
        <v>46152</v>
      </c>
      <c r="C1328" t="s">
        <v>1525</v>
      </c>
      <c r="D1328" t="s">
        <v>5304</v>
      </c>
    </row>
    <row r="1329" spans="1:4">
      <c r="A1329">
        <v>1353</v>
      </c>
      <c r="B1329" s="13">
        <v>46152</v>
      </c>
      <c r="C1329" t="s">
        <v>1882</v>
      </c>
      <c r="D1329" t="s">
        <v>5307</v>
      </c>
    </row>
    <row r="1330" spans="1:4">
      <c r="A1330">
        <v>1354</v>
      </c>
      <c r="B1330" s="13">
        <v>46154</v>
      </c>
      <c r="C1330" t="s">
        <v>2863</v>
      </c>
      <c r="D1330" t="s">
        <v>5310</v>
      </c>
    </row>
    <row r="1331" spans="1:4">
      <c r="A1331">
        <v>1355</v>
      </c>
      <c r="B1331" s="13">
        <v>46154</v>
      </c>
      <c r="C1331" t="s">
        <v>1131</v>
      </c>
      <c r="D1331" t="s">
        <v>5311</v>
      </c>
    </row>
    <row r="1332" spans="1:4">
      <c r="A1332">
        <v>1356</v>
      </c>
      <c r="B1332" s="13">
        <v>46154</v>
      </c>
      <c r="C1332" t="s">
        <v>5247</v>
      </c>
      <c r="D1332" t="s">
        <v>5314</v>
      </c>
    </row>
    <row r="1333" spans="1:4">
      <c r="A1333">
        <v>1357</v>
      </c>
      <c r="B1333" s="13">
        <v>46154</v>
      </c>
      <c r="C1333" t="s">
        <v>1849</v>
      </c>
      <c r="D1333" t="s">
        <v>5316</v>
      </c>
    </row>
    <row r="1334" spans="1:4">
      <c r="A1334">
        <v>1358</v>
      </c>
      <c r="B1334" s="13">
        <v>46154</v>
      </c>
      <c r="C1334" t="s">
        <v>1370</v>
      </c>
      <c r="D1334" t="s">
        <v>5318</v>
      </c>
    </row>
    <row r="1335" spans="1:4">
      <c r="A1335">
        <v>1359</v>
      </c>
      <c r="B1335" s="13">
        <v>46154</v>
      </c>
      <c r="C1335" t="s">
        <v>2925</v>
      </c>
      <c r="D1335" t="s">
        <v>5321</v>
      </c>
    </row>
    <row r="1336" spans="1:4">
      <c r="A1336">
        <v>1360</v>
      </c>
      <c r="B1336" s="13">
        <v>46154</v>
      </c>
      <c r="C1336" t="s">
        <v>1849</v>
      </c>
      <c r="D1336" t="s">
        <v>5322</v>
      </c>
    </row>
    <row r="1337" spans="1:4">
      <c r="A1337">
        <v>1361</v>
      </c>
      <c r="B1337" s="13">
        <v>46154</v>
      </c>
      <c r="C1337" t="s">
        <v>1018</v>
      </c>
      <c r="D1337" t="s">
        <v>5325</v>
      </c>
    </row>
    <row r="1338" spans="1:4">
      <c r="A1338">
        <v>1362</v>
      </c>
      <c r="B1338" s="13">
        <v>46154</v>
      </c>
      <c r="C1338" t="s">
        <v>3870</v>
      </c>
      <c r="D1338" t="s">
        <v>5327</v>
      </c>
    </row>
    <row r="1339" spans="1:4">
      <c r="A1339">
        <v>1363</v>
      </c>
      <c r="B1339" s="13">
        <v>46155</v>
      </c>
      <c r="C1339" t="s">
        <v>1370</v>
      </c>
      <c r="D1339" t="s">
        <v>5330</v>
      </c>
    </row>
    <row r="1340" spans="1:4">
      <c r="A1340">
        <v>1364</v>
      </c>
      <c r="B1340" s="13">
        <v>46155</v>
      </c>
      <c r="C1340" t="s">
        <v>1438</v>
      </c>
      <c r="D1340" t="s">
        <v>5331</v>
      </c>
    </row>
    <row r="1341" spans="1:4">
      <c r="A1341">
        <v>1365</v>
      </c>
      <c r="B1341" s="13">
        <v>46155</v>
      </c>
      <c r="C1341" t="s">
        <v>2658</v>
      </c>
      <c r="D1341" t="s">
        <v>5333</v>
      </c>
    </row>
    <row r="1342" spans="1:4">
      <c r="A1342">
        <v>1366</v>
      </c>
      <c r="B1342" s="13">
        <v>46155</v>
      </c>
      <c r="C1342" t="s">
        <v>1444</v>
      </c>
      <c r="D1342" t="s">
        <v>5335</v>
      </c>
    </row>
    <row r="1343" spans="1:4">
      <c r="A1343">
        <v>1367</v>
      </c>
      <c r="B1343" s="13">
        <v>46155</v>
      </c>
      <c r="C1343" t="s">
        <v>1209</v>
      </c>
      <c r="D1343" t="s">
        <v>5337</v>
      </c>
    </row>
    <row r="1344" spans="1:4">
      <c r="A1344">
        <v>1368</v>
      </c>
      <c r="B1344" s="13">
        <v>46155</v>
      </c>
      <c r="C1344" t="s">
        <v>1747</v>
      </c>
      <c r="D1344" t="s">
        <v>5338</v>
      </c>
    </row>
    <row r="1345" spans="1:4">
      <c r="A1345">
        <v>1369</v>
      </c>
      <c r="B1345" s="13">
        <v>46155</v>
      </c>
      <c r="C1345" t="s">
        <v>1074</v>
      </c>
      <c r="D1345" t="s">
        <v>5342</v>
      </c>
    </row>
    <row r="1346" spans="1:4">
      <c r="A1346">
        <v>1370</v>
      </c>
      <c r="B1346" s="13">
        <v>46156</v>
      </c>
      <c r="C1346" t="s">
        <v>3124</v>
      </c>
      <c r="D1346" t="s">
        <v>5346</v>
      </c>
    </row>
    <row r="1347" spans="1:4">
      <c r="A1347">
        <v>1371</v>
      </c>
      <c r="B1347" s="13">
        <v>46156</v>
      </c>
      <c r="C1347" t="s">
        <v>1131</v>
      </c>
      <c r="D1347" t="s">
        <v>5347</v>
      </c>
    </row>
    <row r="1348" spans="1:4">
      <c r="A1348">
        <v>1372</v>
      </c>
      <c r="B1348" s="13">
        <v>46156</v>
      </c>
      <c r="C1348" t="s">
        <v>5268</v>
      </c>
      <c r="D1348" t="s">
        <v>5349</v>
      </c>
    </row>
    <row r="1349" spans="1:4">
      <c r="A1349">
        <v>1373</v>
      </c>
      <c r="B1349" s="13">
        <v>46156</v>
      </c>
      <c r="C1349" t="s">
        <v>3880</v>
      </c>
      <c r="D1349" t="s">
        <v>5352</v>
      </c>
    </row>
    <row r="1350" spans="1:4">
      <c r="A1350">
        <v>1374</v>
      </c>
      <c r="B1350" s="13">
        <v>46156</v>
      </c>
      <c r="C1350" t="s">
        <v>1444</v>
      </c>
      <c r="D1350" t="s">
        <v>5355</v>
      </c>
    </row>
    <row r="1351" spans="1:4">
      <c r="A1351">
        <v>1375</v>
      </c>
      <c r="B1351" s="13">
        <v>46156</v>
      </c>
      <c r="C1351" t="s">
        <v>2096</v>
      </c>
      <c r="D1351" t="s">
        <v>5356</v>
      </c>
    </row>
    <row r="1352" spans="1:4">
      <c r="A1352">
        <v>1376</v>
      </c>
      <c r="B1352" s="13">
        <v>46156</v>
      </c>
      <c r="C1352" t="s">
        <v>1802</v>
      </c>
      <c r="D1352" t="s">
        <v>5360</v>
      </c>
    </row>
    <row r="1353" spans="1:4">
      <c r="A1353">
        <v>1377</v>
      </c>
      <c r="B1353" s="13">
        <v>46156</v>
      </c>
      <c r="C1353" t="s">
        <v>2925</v>
      </c>
      <c r="D1353" t="s">
        <v>5364</v>
      </c>
    </row>
    <row r="1354" spans="1:4">
      <c r="A1354">
        <v>1378</v>
      </c>
      <c r="B1354" s="13">
        <v>46156</v>
      </c>
      <c r="C1354" t="s">
        <v>3124</v>
      </c>
      <c r="D1354" t="s">
        <v>5366</v>
      </c>
    </row>
    <row r="1355" spans="1:4">
      <c r="A1355">
        <v>1379</v>
      </c>
      <c r="B1355" s="13">
        <v>46156</v>
      </c>
      <c r="C1355" t="s">
        <v>1444</v>
      </c>
      <c r="D1355" t="s">
        <v>5367</v>
      </c>
    </row>
    <row r="1356" spans="1:4">
      <c r="A1356">
        <v>1380</v>
      </c>
      <c r="B1356" s="13">
        <v>46157</v>
      </c>
      <c r="C1356" t="s">
        <v>1705</v>
      </c>
      <c r="D1356" t="s">
        <v>5368</v>
      </c>
    </row>
    <row r="1357" spans="1:4">
      <c r="A1357">
        <v>1381</v>
      </c>
      <c r="B1357" s="13">
        <v>46157</v>
      </c>
      <c r="C1357" t="s">
        <v>1010</v>
      </c>
      <c r="D1357" t="s">
        <v>5370</v>
      </c>
    </row>
    <row r="1358" spans="1:4">
      <c r="A1358">
        <v>1382</v>
      </c>
      <c r="B1358" s="13">
        <v>46157</v>
      </c>
      <c r="C1358" t="s">
        <v>1370</v>
      </c>
      <c r="D1358" t="s">
        <v>5373</v>
      </c>
    </row>
    <row r="1359" spans="1:4">
      <c r="A1359">
        <v>1383</v>
      </c>
      <c r="B1359" s="13">
        <v>46157</v>
      </c>
      <c r="C1359" t="s">
        <v>1370</v>
      </c>
      <c r="D1359" t="s">
        <v>5374</v>
      </c>
    </row>
    <row r="1360" spans="1:4">
      <c r="A1360">
        <v>1384</v>
      </c>
      <c r="B1360" s="13">
        <v>46157</v>
      </c>
      <c r="C1360" t="s">
        <v>1551</v>
      </c>
      <c r="D1360" t="s">
        <v>5375</v>
      </c>
    </row>
    <row r="1361" spans="1:4">
      <c r="A1361">
        <v>1385</v>
      </c>
      <c r="B1361" s="13">
        <v>46157</v>
      </c>
      <c r="C1361" t="s">
        <v>3072</v>
      </c>
      <c r="D1361" t="s">
        <v>5377</v>
      </c>
    </row>
    <row r="1362" spans="1:4">
      <c r="A1362">
        <v>1386</v>
      </c>
      <c r="B1362" s="13">
        <v>46157</v>
      </c>
      <c r="C1362" t="s">
        <v>1551</v>
      </c>
      <c r="D1362" t="s">
        <v>5378</v>
      </c>
    </row>
    <row r="1363" spans="1:4">
      <c r="A1363">
        <v>1387</v>
      </c>
      <c r="B1363" s="13">
        <v>46157</v>
      </c>
      <c r="C1363" t="s">
        <v>1131</v>
      </c>
      <c r="D1363" t="s">
        <v>5380</v>
      </c>
    </row>
    <row r="1364" spans="1:4">
      <c r="A1364">
        <v>1388</v>
      </c>
      <c r="B1364" s="13">
        <v>46157</v>
      </c>
      <c r="C1364" t="s">
        <v>1370</v>
      </c>
      <c r="D1364" t="s">
        <v>5383</v>
      </c>
    </row>
    <row r="1365" spans="1:4">
      <c r="A1365">
        <v>1389</v>
      </c>
      <c r="B1365" s="13">
        <v>46158</v>
      </c>
      <c r="C1365" t="s">
        <v>1370</v>
      </c>
      <c r="D1365" t="s">
        <v>5384</v>
      </c>
    </row>
    <row r="1366" spans="1:4">
      <c r="A1366">
        <v>1390</v>
      </c>
      <c r="B1366" s="13">
        <v>46158</v>
      </c>
      <c r="C1366" t="s">
        <v>1370</v>
      </c>
      <c r="D1366" t="s">
        <v>5388</v>
      </c>
    </row>
    <row r="1367" spans="1:4">
      <c r="A1367">
        <v>1391</v>
      </c>
      <c r="B1367" s="13">
        <v>46158</v>
      </c>
      <c r="C1367" t="s">
        <v>1010</v>
      </c>
      <c r="D1367" t="s">
        <v>5389</v>
      </c>
    </row>
    <row r="1368" spans="1:4">
      <c r="A1368">
        <v>1392</v>
      </c>
      <c r="B1368" s="13">
        <v>46158</v>
      </c>
      <c r="C1368" t="s">
        <v>3327</v>
      </c>
      <c r="D1368" t="s">
        <v>5390</v>
      </c>
    </row>
    <row r="1369" spans="1:4">
      <c r="A1369">
        <v>1393</v>
      </c>
      <c r="B1369" s="13">
        <v>46160</v>
      </c>
      <c r="C1369" t="s">
        <v>1680</v>
      </c>
      <c r="D1369" t="s">
        <v>5399</v>
      </c>
    </row>
    <row r="1370" spans="1:4">
      <c r="A1370">
        <v>1394</v>
      </c>
      <c r="B1370" s="13">
        <v>46161</v>
      </c>
      <c r="C1370" t="s">
        <v>1825</v>
      </c>
      <c r="D1370" t="s">
        <v>5402</v>
      </c>
    </row>
    <row r="1371" spans="1:4">
      <c r="A1371">
        <v>1395</v>
      </c>
      <c r="B1371" s="13">
        <v>46161</v>
      </c>
      <c r="C1371" t="s">
        <v>1557</v>
      </c>
      <c r="D1371" t="s">
        <v>5403</v>
      </c>
    </row>
    <row r="1372" spans="1:4">
      <c r="A1372">
        <v>1396</v>
      </c>
      <c r="B1372" s="13">
        <v>46161</v>
      </c>
      <c r="C1372" t="s">
        <v>3124</v>
      </c>
      <c r="D1372" t="s">
        <v>5405</v>
      </c>
    </row>
    <row r="1373" spans="1:4">
      <c r="A1373">
        <v>1397</v>
      </c>
      <c r="B1373" s="13">
        <v>46161</v>
      </c>
      <c r="C1373" t="s">
        <v>1131</v>
      </c>
      <c r="D1373" t="s">
        <v>5407</v>
      </c>
    </row>
    <row r="1374" spans="1:4">
      <c r="A1374">
        <v>1398</v>
      </c>
      <c r="B1374" s="13">
        <v>46161</v>
      </c>
      <c r="C1374" t="s">
        <v>1747</v>
      </c>
      <c r="D1374" t="s">
        <v>5410</v>
      </c>
    </row>
    <row r="1375" spans="1:4">
      <c r="A1375">
        <v>1399</v>
      </c>
      <c r="B1375" s="13">
        <v>46161</v>
      </c>
      <c r="C1375" t="s">
        <v>3871</v>
      </c>
      <c r="D1375" t="s">
        <v>5411</v>
      </c>
    </row>
    <row r="1376" spans="1:4">
      <c r="A1376">
        <v>1400</v>
      </c>
      <c r="B1376" s="13">
        <v>46161</v>
      </c>
      <c r="C1376" t="s">
        <v>2844</v>
      </c>
      <c r="D1376" t="s">
        <v>5413</v>
      </c>
    </row>
    <row r="1377" spans="1:4">
      <c r="A1377">
        <v>1401</v>
      </c>
      <c r="B1377" s="13">
        <v>46161</v>
      </c>
      <c r="C1377" t="s">
        <v>1680</v>
      </c>
      <c r="D1377" t="s">
        <v>5414</v>
      </c>
    </row>
    <row r="1378" spans="1:4">
      <c r="A1378">
        <v>1402</v>
      </c>
      <c r="B1378" s="13">
        <v>46161</v>
      </c>
      <c r="C1378" t="s">
        <v>1370</v>
      </c>
      <c r="D1378" t="s">
        <v>5415</v>
      </c>
    </row>
    <row r="1379" spans="1:4">
      <c r="A1379">
        <v>1403</v>
      </c>
      <c r="B1379" s="13">
        <v>46161</v>
      </c>
      <c r="C1379" t="s">
        <v>981</v>
      </c>
      <c r="D1379" t="s">
        <v>5418</v>
      </c>
    </row>
    <row r="1380" spans="1:4">
      <c r="A1380">
        <v>1404</v>
      </c>
      <c r="B1380" s="13">
        <v>46162</v>
      </c>
      <c r="C1380" t="s">
        <v>1154</v>
      </c>
      <c r="D1380" t="s">
        <v>5446</v>
      </c>
    </row>
    <row r="1381" spans="1:4">
      <c r="A1381">
        <v>1405</v>
      </c>
      <c r="B1381" s="13">
        <v>46162</v>
      </c>
      <c r="C1381" t="s">
        <v>999</v>
      </c>
      <c r="D1381" t="s">
        <v>5450</v>
      </c>
    </row>
    <row r="1382" spans="1:4">
      <c r="A1382">
        <v>1406</v>
      </c>
      <c r="B1382" s="13">
        <v>46162</v>
      </c>
      <c r="C1382" t="s">
        <v>1007</v>
      </c>
      <c r="D1382" t="s">
        <v>5452</v>
      </c>
    </row>
    <row r="1383" spans="1:4">
      <c r="A1383">
        <v>1407</v>
      </c>
      <c r="B1383" s="13">
        <v>46162</v>
      </c>
      <c r="C1383" t="s">
        <v>2925</v>
      </c>
      <c r="D1383" t="s">
        <v>5453</v>
      </c>
    </row>
    <row r="1384" spans="1:4">
      <c r="A1384">
        <v>1408</v>
      </c>
      <c r="B1384" s="13">
        <v>46162</v>
      </c>
      <c r="C1384" t="s">
        <v>1465</v>
      </c>
      <c r="D1384" t="s">
        <v>5454</v>
      </c>
    </row>
    <row r="1385" spans="1:4">
      <c r="A1385">
        <v>1409</v>
      </c>
      <c r="B1385" s="13">
        <v>46162</v>
      </c>
      <c r="C1385" t="s">
        <v>2675</v>
      </c>
      <c r="D1385" t="s">
        <v>5457</v>
      </c>
    </row>
    <row r="1386" spans="1:4">
      <c r="A1386">
        <v>1410</v>
      </c>
      <c r="B1386" s="13">
        <v>46163</v>
      </c>
      <c r="C1386" t="s">
        <v>2675</v>
      </c>
      <c r="D1386" t="s">
        <v>5462</v>
      </c>
    </row>
    <row r="1387" spans="1:4">
      <c r="A1387">
        <v>1411</v>
      </c>
      <c r="B1387" s="13">
        <v>46163</v>
      </c>
      <c r="C1387" t="s">
        <v>1456</v>
      </c>
      <c r="D1387" t="s">
        <v>5463</v>
      </c>
    </row>
    <row r="1388" spans="1:4">
      <c r="A1388">
        <v>1412</v>
      </c>
      <c r="B1388" s="13">
        <v>46163</v>
      </c>
      <c r="C1388" t="s">
        <v>1551</v>
      </c>
      <c r="D1388" t="s">
        <v>5466</v>
      </c>
    </row>
    <row r="1389" spans="1:4">
      <c r="A1389">
        <v>1413</v>
      </c>
      <c r="B1389" s="13">
        <v>46163</v>
      </c>
      <c r="C1389" t="s">
        <v>1512</v>
      </c>
      <c r="D1389" t="s">
        <v>5468</v>
      </c>
    </row>
    <row r="1390" spans="1:4">
      <c r="A1390">
        <v>1414</v>
      </c>
      <c r="B1390" s="13">
        <v>46163</v>
      </c>
      <c r="C1390" t="s">
        <v>1010</v>
      </c>
      <c r="D1390" t="s">
        <v>5471</v>
      </c>
    </row>
    <row r="1391" spans="1:4">
      <c r="A1391">
        <v>1415</v>
      </c>
      <c r="B1391" s="13">
        <v>46163</v>
      </c>
      <c r="C1391" t="s">
        <v>3880</v>
      </c>
      <c r="D1391" t="s">
        <v>5474</v>
      </c>
    </row>
    <row r="1392" spans="1:4">
      <c r="A1392">
        <v>1416</v>
      </c>
      <c r="B1392" s="13">
        <v>46164</v>
      </c>
      <c r="C1392" t="s">
        <v>1569</v>
      </c>
      <c r="D1392" t="s">
        <v>5478</v>
      </c>
    </row>
    <row r="1393" spans="1:4">
      <c r="A1393">
        <v>1417</v>
      </c>
      <c r="B1393" s="13">
        <v>46164</v>
      </c>
      <c r="C1393" t="s">
        <v>1007</v>
      </c>
      <c r="D1393" t="s">
        <v>5481</v>
      </c>
    </row>
    <row r="1394" spans="1:4">
      <c r="A1394">
        <v>1418</v>
      </c>
      <c r="B1394" s="13">
        <v>46164</v>
      </c>
      <c r="C1394" t="s">
        <v>1420</v>
      </c>
      <c r="D1394" t="s">
        <v>5482</v>
      </c>
    </row>
    <row r="1395" spans="1:4">
      <c r="A1395">
        <v>1419</v>
      </c>
      <c r="B1395" s="13">
        <v>46164</v>
      </c>
      <c r="C1395" t="s">
        <v>1438</v>
      </c>
      <c r="D1395" t="s">
        <v>5484</v>
      </c>
    </row>
    <row r="1396" spans="1:4">
      <c r="A1396">
        <v>1420</v>
      </c>
      <c r="B1396" s="13">
        <v>46164</v>
      </c>
      <c r="C1396" t="s">
        <v>2637</v>
      </c>
      <c r="D1396" t="s">
        <v>5486</v>
      </c>
    </row>
    <row r="1397" spans="1:4">
      <c r="A1397">
        <v>1421</v>
      </c>
      <c r="B1397" s="13">
        <v>46165</v>
      </c>
      <c r="C1397" t="s">
        <v>1931</v>
      </c>
      <c r="D1397" t="s">
        <v>5489</v>
      </c>
    </row>
    <row r="1398" spans="1:4">
      <c r="A1398">
        <v>1422</v>
      </c>
      <c r="B1398" s="13">
        <v>46167</v>
      </c>
      <c r="C1398" t="s">
        <v>2544</v>
      </c>
      <c r="D1398" t="s">
        <v>5494</v>
      </c>
    </row>
    <row r="1399" spans="1:4">
      <c r="A1399">
        <v>1423</v>
      </c>
      <c r="B1399" s="13">
        <v>46168</v>
      </c>
      <c r="C1399" t="s">
        <v>1557</v>
      </c>
      <c r="D1399" t="s">
        <v>5497</v>
      </c>
    </row>
    <row r="1400" spans="1:4">
      <c r="A1400">
        <v>1424</v>
      </c>
      <c r="B1400" t="s">
        <v>5500</v>
      </c>
      <c r="C1400" t="s">
        <v>1440</v>
      </c>
      <c r="D1400" t="s">
        <v>5503</v>
      </c>
    </row>
    <row r="1401" spans="1:4">
      <c r="A1401">
        <v>1425</v>
      </c>
      <c r="B1401" t="s">
        <v>5500</v>
      </c>
      <c r="C1401" t="s">
        <v>1344</v>
      </c>
      <c r="D1401" t="s">
        <v>5504</v>
      </c>
    </row>
    <row r="1402" spans="1:4">
      <c r="A1402">
        <v>1426</v>
      </c>
      <c r="B1402" s="13">
        <v>46168</v>
      </c>
      <c r="C1402" t="s">
        <v>3880</v>
      </c>
      <c r="D1402" t="s">
        <v>5505</v>
      </c>
    </row>
    <row r="1403" spans="1:4">
      <c r="A1403">
        <v>1427</v>
      </c>
      <c r="B1403" s="13">
        <v>46168</v>
      </c>
      <c r="C1403" t="s">
        <v>2693</v>
      </c>
      <c r="D1403" t="s">
        <v>5506</v>
      </c>
    </row>
    <row r="1404" spans="1:4">
      <c r="A1404">
        <v>1428</v>
      </c>
      <c r="B1404" s="13">
        <v>46168</v>
      </c>
      <c r="C1404" t="s">
        <v>1349</v>
      </c>
      <c r="D1404" t="s">
        <v>5507</v>
      </c>
    </row>
    <row r="1405" spans="1:4">
      <c r="A1405">
        <v>1429</v>
      </c>
      <c r="B1405" s="13">
        <v>46168</v>
      </c>
      <c r="C1405" t="s">
        <v>1370</v>
      </c>
      <c r="D1405" t="s">
        <v>5508</v>
      </c>
    </row>
    <row r="1406" spans="1:4">
      <c r="A1406">
        <v>1430</v>
      </c>
      <c r="B1406" s="13">
        <v>46169</v>
      </c>
      <c r="C1406" t="s">
        <v>1007</v>
      </c>
      <c r="D1406" t="s">
        <v>5509</v>
      </c>
    </row>
    <row r="1407" spans="1:4">
      <c r="A1407">
        <v>1431</v>
      </c>
      <c r="B1407" s="13">
        <v>46169</v>
      </c>
      <c r="C1407" t="s">
        <v>2093</v>
      </c>
      <c r="D1407" t="s">
        <v>5511</v>
      </c>
    </row>
    <row r="1408" spans="1:4">
      <c r="A1408">
        <v>1432</v>
      </c>
      <c r="B1408" s="13">
        <v>46169</v>
      </c>
      <c r="C1408" t="s">
        <v>1705</v>
      </c>
      <c r="D1408" t="s">
        <v>5512</v>
      </c>
    </row>
    <row r="1409" spans="1:4">
      <c r="A1409">
        <v>1433</v>
      </c>
      <c r="B1409" s="13">
        <v>46169</v>
      </c>
      <c r="C1409" t="s">
        <v>1038</v>
      </c>
      <c r="D1409" t="s">
        <v>5515</v>
      </c>
    </row>
    <row r="1410" spans="1:4">
      <c r="A1410">
        <v>1434</v>
      </c>
      <c r="B1410" s="13">
        <v>46169</v>
      </c>
      <c r="C1410" t="s">
        <v>1277</v>
      </c>
      <c r="D1410" t="s">
        <v>5517</v>
      </c>
    </row>
    <row r="1411" spans="1:4">
      <c r="A1411">
        <v>1435</v>
      </c>
      <c r="B1411" s="13">
        <v>46169</v>
      </c>
      <c r="C1411" t="s">
        <v>1131</v>
      </c>
      <c r="D1411" t="s">
        <v>5518</v>
      </c>
    </row>
    <row r="1412" spans="1:4">
      <c r="A1412">
        <v>1436</v>
      </c>
      <c r="B1412" s="13">
        <v>46169</v>
      </c>
      <c r="C1412" t="s">
        <v>1551</v>
      </c>
      <c r="D1412" t="s">
        <v>5521</v>
      </c>
    </row>
    <row r="1413" spans="1:4">
      <c r="A1413">
        <v>1437</v>
      </c>
      <c r="B1413" s="13">
        <v>46169</v>
      </c>
      <c r="C1413" t="s">
        <v>1680</v>
      </c>
      <c r="D1413" t="s">
        <v>5522</v>
      </c>
    </row>
    <row r="1414" spans="1:4">
      <c r="A1414">
        <v>1438</v>
      </c>
      <c r="B1414" s="13">
        <v>46169</v>
      </c>
      <c r="C1414" t="s">
        <v>1349</v>
      </c>
      <c r="D1414" t="s">
        <v>5523</v>
      </c>
    </row>
    <row r="1415" spans="1:4">
      <c r="A1415">
        <v>1439</v>
      </c>
      <c r="B1415" s="13">
        <v>46169</v>
      </c>
      <c r="C1415" t="s">
        <v>1444</v>
      </c>
      <c r="D1415" t="s">
        <v>5525</v>
      </c>
    </row>
    <row r="1416" spans="1:4">
      <c r="A1416">
        <v>1440</v>
      </c>
      <c r="B1416" s="13">
        <v>46170</v>
      </c>
      <c r="C1416" t="s">
        <v>2493</v>
      </c>
      <c r="D1416" t="s">
        <v>5530</v>
      </c>
    </row>
    <row r="1417" spans="1:4">
      <c r="A1417">
        <v>1441</v>
      </c>
      <c r="B1417" s="13">
        <v>46170</v>
      </c>
      <c r="C1417" t="s">
        <v>1931</v>
      </c>
      <c r="D1417" t="s">
        <v>5533</v>
      </c>
    </row>
    <row r="1418" spans="1:4">
      <c r="A1418">
        <v>1442</v>
      </c>
      <c r="B1418" s="13">
        <v>46170</v>
      </c>
      <c r="C1418" t="s">
        <v>2675</v>
      </c>
      <c r="D1418" t="s">
        <v>5536</v>
      </c>
    </row>
    <row r="1419" spans="1:4">
      <c r="A1419">
        <v>1443</v>
      </c>
      <c r="B1419" s="13">
        <v>46170</v>
      </c>
      <c r="C1419" t="s">
        <v>2675</v>
      </c>
      <c r="D1419" t="s">
        <v>5538</v>
      </c>
    </row>
    <row r="1420" spans="1:4">
      <c r="A1420">
        <v>1444</v>
      </c>
      <c r="B1420" s="13">
        <v>46170</v>
      </c>
      <c r="C1420" t="s">
        <v>981</v>
      </c>
      <c r="D1420" t="s">
        <v>5539</v>
      </c>
    </row>
    <row r="1421" spans="1:4">
      <c r="A1421">
        <v>1445</v>
      </c>
      <c r="B1421" s="13">
        <v>46170</v>
      </c>
      <c r="C1421" t="s">
        <v>972</v>
      </c>
      <c r="D1421" t="s">
        <v>5540</v>
      </c>
    </row>
    <row r="1422" spans="1:4">
      <c r="A1422">
        <v>1446</v>
      </c>
      <c r="B1422" s="13">
        <v>46171</v>
      </c>
      <c r="C1422" t="s">
        <v>1551</v>
      </c>
      <c r="D1422" t="s">
        <v>5543</v>
      </c>
    </row>
    <row r="1423" spans="1:4">
      <c r="A1423">
        <v>1447</v>
      </c>
      <c r="B1423" s="13">
        <v>46171</v>
      </c>
      <c r="C1423" t="s">
        <v>1762</v>
      </c>
      <c r="D1423" t="s">
        <v>5545</v>
      </c>
    </row>
    <row r="1424" spans="1:4">
      <c r="A1424">
        <v>1448</v>
      </c>
      <c r="B1424" s="13">
        <v>46171</v>
      </c>
      <c r="C1424" t="s">
        <v>1415</v>
      </c>
      <c r="D1424" t="s">
        <v>5547</v>
      </c>
    </row>
    <row r="1425" spans="1:4">
      <c r="A1425">
        <v>1449</v>
      </c>
      <c r="B1425" s="13">
        <v>46171</v>
      </c>
      <c r="C1425" t="s">
        <v>972</v>
      </c>
      <c r="D1425" t="s">
        <v>5549</v>
      </c>
    </row>
    <row r="1426" spans="1:4">
      <c r="A1426">
        <v>1450</v>
      </c>
      <c r="B1426" s="13">
        <v>46171</v>
      </c>
      <c r="C1426" t="s">
        <v>2262</v>
      </c>
      <c r="D1426" t="s">
        <v>5550</v>
      </c>
    </row>
    <row r="1427" spans="1:4">
      <c r="A1427">
        <v>1451</v>
      </c>
      <c r="B1427" s="13">
        <v>46171</v>
      </c>
      <c r="C1427" t="s">
        <v>2552</v>
      </c>
      <c r="D1427" t="s">
        <v>5552</v>
      </c>
    </row>
    <row r="1428" spans="1:4">
      <c r="A1428">
        <v>1452</v>
      </c>
      <c r="B1428" s="13">
        <v>46171</v>
      </c>
      <c r="C1428" t="s">
        <v>1038</v>
      </c>
      <c r="D1428" t="s">
        <v>5561</v>
      </c>
    </row>
    <row r="1429" spans="1:4">
      <c r="A1429">
        <v>1453</v>
      </c>
      <c r="B1429" s="13">
        <v>46172</v>
      </c>
      <c r="C1429" t="s">
        <v>3072</v>
      </c>
      <c r="D1429" t="s">
        <v>5563</v>
      </c>
    </row>
    <row r="1430" spans="1:4">
      <c r="A1430">
        <v>1454</v>
      </c>
      <c r="B1430" s="13">
        <v>46172</v>
      </c>
      <c r="C1430" t="s">
        <v>1438</v>
      </c>
      <c r="D1430" t="s">
        <v>5564</v>
      </c>
    </row>
    <row r="1431" spans="1:4">
      <c r="A1431">
        <v>1455</v>
      </c>
      <c r="B1431" s="13">
        <v>46172</v>
      </c>
      <c r="C1431" t="s">
        <v>1680</v>
      </c>
      <c r="D1431" t="s">
        <v>5566</v>
      </c>
    </row>
    <row r="1432" spans="1:4">
      <c r="A1432">
        <v>1456</v>
      </c>
      <c r="B1432" s="13">
        <v>46172</v>
      </c>
      <c r="C1432" t="s">
        <v>1370</v>
      </c>
      <c r="D1432" t="s">
        <v>5569</v>
      </c>
    </row>
    <row r="1433" spans="1:4">
      <c r="A1433">
        <v>1457</v>
      </c>
      <c r="B1433" s="13">
        <v>46172</v>
      </c>
      <c r="C1433" t="s">
        <v>1512</v>
      </c>
      <c r="D1433" t="s">
        <v>5571</v>
      </c>
    </row>
    <row r="1434" spans="1:4">
      <c r="A1434">
        <v>1458</v>
      </c>
      <c r="B1434" s="13">
        <v>46174</v>
      </c>
      <c r="C1434" t="s">
        <v>981</v>
      </c>
      <c r="D1434" t="s">
        <v>5579</v>
      </c>
    </row>
    <row r="1435" spans="1:4">
      <c r="A1435">
        <v>1459</v>
      </c>
      <c r="B1435" s="13">
        <v>46174</v>
      </c>
      <c r="C1435" t="s">
        <v>2348</v>
      </c>
      <c r="D1435" t="s">
        <v>5581</v>
      </c>
    </row>
    <row r="1436" spans="1:4">
      <c r="A1436">
        <v>1460</v>
      </c>
      <c r="B1436" s="13">
        <v>46174</v>
      </c>
      <c r="C1436" t="s">
        <v>1349</v>
      </c>
      <c r="D1436" t="s">
        <v>5582</v>
      </c>
    </row>
    <row r="1437" spans="1:4">
      <c r="A1437">
        <v>1461</v>
      </c>
      <c r="B1437" s="13">
        <v>46174</v>
      </c>
      <c r="C1437" t="s">
        <v>1849</v>
      </c>
      <c r="D1437" t="s">
        <v>5584</v>
      </c>
    </row>
    <row r="1438" spans="1:4">
      <c r="A1438">
        <v>1462</v>
      </c>
      <c r="B1438" s="13">
        <v>46174</v>
      </c>
      <c r="C1438" t="s">
        <v>1569</v>
      </c>
      <c r="D1438" t="s">
        <v>5585</v>
      </c>
    </row>
    <row r="1439" spans="1:4">
      <c r="A1439">
        <v>1463</v>
      </c>
      <c r="B1439" s="13">
        <v>46174</v>
      </c>
      <c r="C1439" t="s">
        <v>1131</v>
      </c>
      <c r="D1439" t="s">
        <v>5586</v>
      </c>
    </row>
    <row r="1440" spans="1:4">
      <c r="A1440">
        <v>1464</v>
      </c>
      <c r="B1440" s="13">
        <v>46174</v>
      </c>
      <c r="C1440" t="s">
        <v>1370</v>
      </c>
      <c r="D1440" t="s">
        <v>5587</v>
      </c>
    </row>
    <row r="1441" spans="1:4">
      <c r="A1441">
        <v>1465</v>
      </c>
      <c r="B1441" s="13">
        <v>46175</v>
      </c>
      <c r="C1441" t="s">
        <v>3072</v>
      </c>
      <c r="D1441" t="s">
        <v>5591</v>
      </c>
    </row>
    <row r="1442" spans="1:4">
      <c r="A1442">
        <v>1466</v>
      </c>
      <c r="B1442" s="13">
        <v>46175</v>
      </c>
      <c r="C1442" t="s">
        <v>2236</v>
      </c>
      <c r="D1442" t="s">
        <v>5594</v>
      </c>
    </row>
    <row r="1443" spans="1:4">
      <c r="A1443">
        <v>1467</v>
      </c>
      <c r="B1443" s="13">
        <v>46175</v>
      </c>
      <c r="C1443" t="s">
        <v>2236</v>
      </c>
      <c r="D1443" t="s">
        <v>5597</v>
      </c>
    </row>
    <row r="1444" spans="1:4">
      <c r="A1444">
        <v>1468</v>
      </c>
      <c r="B1444" s="13">
        <v>46175</v>
      </c>
      <c r="C1444" t="s">
        <v>981</v>
      </c>
      <c r="D1444" t="s">
        <v>5599</v>
      </c>
    </row>
    <row r="1445" spans="1:4">
      <c r="A1445">
        <v>1469</v>
      </c>
      <c r="B1445" s="13">
        <v>46175</v>
      </c>
      <c r="C1445" t="s">
        <v>1444</v>
      </c>
      <c r="D1445" t="s">
        <v>5600</v>
      </c>
    </row>
    <row r="1446" spans="1:4">
      <c r="A1446">
        <v>1470</v>
      </c>
      <c r="B1446" s="13">
        <v>46175</v>
      </c>
      <c r="C1446" t="s">
        <v>1450</v>
      </c>
      <c r="D1446" t="s">
        <v>5602</v>
      </c>
    </row>
    <row r="1447" spans="1:4">
      <c r="A1447">
        <v>1471</v>
      </c>
      <c r="B1447" s="13">
        <v>46175</v>
      </c>
      <c r="C1447" t="s">
        <v>1370</v>
      </c>
      <c r="D1447" t="s">
        <v>5603</v>
      </c>
    </row>
    <row r="1448" spans="1:4">
      <c r="A1448">
        <v>1472</v>
      </c>
      <c r="B1448" s="13">
        <v>46175</v>
      </c>
      <c r="C1448" t="s">
        <v>1747</v>
      </c>
      <c r="D1448" t="s">
        <v>5604</v>
      </c>
    </row>
    <row r="1449" spans="1:4">
      <c r="A1449">
        <v>1473</v>
      </c>
      <c r="B1449" s="13">
        <v>46176</v>
      </c>
      <c r="C1449" t="s">
        <v>2262</v>
      </c>
      <c r="D1449" t="s">
        <v>5607</v>
      </c>
    </row>
    <row r="1450" spans="1:4">
      <c r="A1450">
        <v>1474</v>
      </c>
      <c r="B1450" s="13">
        <v>46176</v>
      </c>
      <c r="C1450" t="s">
        <v>2493</v>
      </c>
      <c r="D1450" t="s">
        <v>5609</v>
      </c>
    </row>
    <row r="1451" spans="1:4">
      <c r="A1451">
        <v>1475</v>
      </c>
      <c r="B1451" s="13">
        <v>46177</v>
      </c>
      <c r="C1451" t="s">
        <v>1420</v>
      </c>
      <c r="D1451" t="s">
        <v>5613</v>
      </c>
    </row>
    <row r="1452" spans="1:4">
      <c r="A1452">
        <v>1476</v>
      </c>
      <c r="B1452" s="13">
        <v>46177</v>
      </c>
      <c r="C1452" t="s">
        <v>1680</v>
      </c>
      <c r="D1452" t="s">
        <v>5616</v>
      </c>
    </row>
    <row r="1453" spans="1:4">
      <c r="A1453">
        <v>1477</v>
      </c>
      <c r="B1453" s="13">
        <v>46177</v>
      </c>
      <c r="C1453" t="s">
        <v>1705</v>
      </c>
      <c r="D1453" t="s">
        <v>5617</v>
      </c>
    </row>
    <row r="1454" spans="1:4">
      <c r="A1454">
        <v>1478</v>
      </c>
      <c r="B1454" s="13">
        <v>46177</v>
      </c>
      <c r="C1454" t="s">
        <v>1567</v>
      </c>
      <c r="D1454" t="s">
        <v>5618</v>
      </c>
    </row>
    <row r="1455" spans="1:4">
      <c r="A1455">
        <v>1479</v>
      </c>
      <c r="B1455" s="13">
        <v>46177</v>
      </c>
      <c r="C1455" t="s">
        <v>2557</v>
      </c>
      <c r="D1455" t="s">
        <v>5619</v>
      </c>
    </row>
    <row r="1456" spans="1:4">
      <c r="A1456">
        <v>1480</v>
      </c>
      <c r="B1456" s="13">
        <v>46177</v>
      </c>
      <c r="C1456" t="s">
        <v>1420</v>
      </c>
      <c r="D1456" t="s">
        <v>5620</v>
      </c>
    </row>
    <row r="1457" spans="1:4">
      <c r="A1457">
        <v>1481</v>
      </c>
      <c r="C1457" t="s">
        <v>1420</v>
      </c>
      <c r="D1457" t="s">
        <v>5625</v>
      </c>
    </row>
    <row r="1458" spans="1:4">
      <c r="A1458">
        <v>1482</v>
      </c>
      <c r="C1458" t="s">
        <v>1370</v>
      </c>
      <c r="D1458" t="s">
        <v>5626</v>
      </c>
    </row>
    <row r="1459" spans="1:4">
      <c r="A1459">
        <v>1483</v>
      </c>
      <c r="C1459" t="s">
        <v>1931</v>
      </c>
      <c r="D1459" t="s">
        <v>5627</v>
      </c>
    </row>
    <row r="1460" spans="1:4">
      <c r="A1460">
        <v>1484</v>
      </c>
      <c r="C1460" t="s">
        <v>2637</v>
      </c>
      <c r="D1460" t="s">
        <v>5628</v>
      </c>
    </row>
    <row r="1461" spans="1:4">
      <c r="A1461">
        <v>1485</v>
      </c>
      <c r="C1461" t="s">
        <v>2863</v>
      </c>
      <c r="D1461" t="s">
        <v>5631</v>
      </c>
    </row>
    <row r="1462" spans="1:4">
      <c r="A1462">
        <v>1486</v>
      </c>
      <c r="C1462" t="s">
        <v>1802</v>
      </c>
      <c r="D1462" t="s">
        <v>5634</v>
      </c>
    </row>
    <row r="1463" spans="1:4">
      <c r="A1463">
        <v>1487</v>
      </c>
      <c r="C1463" t="s">
        <v>1370</v>
      </c>
      <c r="D1463" t="s">
        <v>5635</v>
      </c>
    </row>
    <row r="1464" spans="1:4">
      <c r="A1464">
        <v>1488</v>
      </c>
      <c r="C1464" t="s">
        <v>5621</v>
      </c>
      <c r="D1464" t="s">
        <v>5636</v>
      </c>
    </row>
    <row r="1465" spans="1:4">
      <c r="A1465">
        <v>1489</v>
      </c>
      <c r="C1465" t="s">
        <v>1747</v>
      </c>
      <c r="D1465" t="s">
        <v>5637</v>
      </c>
    </row>
    <row r="1466" spans="1:4">
      <c r="A1466">
        <v>1490</v>
      </c>
      <c r="B1466" s="13">
        <v>46179</v>
      </c>
      <c r="C1466" t="s">
        <v>1569</v>
      </c>
      <c r="D1466" t="s">
        <v>5642</v>
      </c>
    </row>
    <row r="1467" spans="1:4">
      <c r="A1467">
        <v>1491</v>
      </c>
      <c r="B1467" s="13">
        <v>46179</v>
      </c>
      <c r="C1467" t="s">
        <v>3869</v>
      </c>
      <c r="D1467" t="s">
        <v>5643</v>
      </c>
    </row>
    <row r="1468" spans="1:4">
      <c r="A1468">
        <v>1492</v>
      </c>
      <c r="B1468" s="13">
        <v>46175</v>
      </c>
      <c r="C1468" t="s">
        <v>2637</v>
      </c>
      <c r="D1468" t="s">
        <v>5644</v>
      </c>
    </row>
    <row r="1469" spans="1:4">
      <c r="A1469">
        <v>1493</v>
      </c>
      <c r="B1469" s="13">
        <v>46181</v>
      </c>
      <c r="C1469" t="s">
        <v>1408</v>
      </c>
      <c r="D1469" t="s">
        <v>5645</v>
      </c>
    </row>
    <row r="1470" spans="1:4">
      <c r="A1470">
        <v>1494</v>
      </c>
      <c r="B1470" s="13">
        <v>46181</v>
      </c>
      <c r="C1470" t="s">
        <v>1010</v>
      </c>
      <c r="D1470" t="s">
        <v>5647</v>
      </c>
    </row>
    <row r="1471" spans="1:4">
      <c r="A1471">
        <v>1495</v>
      </c>
      <c r="B1471" s="13">
        <v>46181</v>
      </c>
      <c r="C1471" t="s">
        <v>1370</v>
      </c>
      <c r="D1471" t="s">
        <v>5649</v>
      </c>
    </row>
    <row r="1472" spans="1:4">
      <c r="A1472">
        <v>1496</v>
      </c>
      <c r="B1472" s="13">
        <v>46181</v>
      </c>
      <c r="C1472" t="s">
        <v>1277</v>
      </c>
      <c r="D1472" t="s">
        <v>5650</v>
      </c>
    </row>
    <row r="1473" spans="1:4">
      <c r="A1473">
        <v>1497</v>
      </c>
      <c r="B1473" s="13">
        <v>46181</v>
      </c>
      <c r="C1473" t="s">
        <v>981</v>
      </c>
      <c r="D1473" t="s">
        <v>5652</v>
      </c>
    </row>
    <row r="1474" spans="1:4">
      <c r="A1474">
        <v>1498</v>
      </c>
      <c r="B1474" s="13">
        <v>46181</v>
      </c>
      <c r="C1474" t="s">
        <v>3708</v>
      </c>
      <c r="D1474" t="s">
        <v>5653</v>
      </c>
    </row>
    <row r="1475" spans="1:4">
      <c r="A1475">
        <v>1499</v>
      </c>
      <c r="B1475" s="13">
        <v>46181</v>
      </c>
      <c r="C1475" t="s">
        <v>1370</v>
      </c>
      <c r="D1475" t="s">
        <v>5658</v>
      </c>
    </row>
    <row r="1476" spans="1:4">
      <c r="A1476">
        <v>1500</v>
      </c>
      <c r="B1476" s="13">
        <v>46182</v>
      </c>
      <c r="C1476" t="s">
        <v>1444</v>
      </c>
      <c r="D1476" t="s">
        <v>5659</v>
      </c>
    </row>
    <row r="1477" spans="1:4">
      <c r="A1477">
        <v>1501</v>
      </c>
      <c r="B1477" s="13">
        <v>46182</v>
      </c>
      <c r="C1477" t="s">
        <v>2637</v>
      </c>
      <c r="D1477" t="s">
        <v>5660</v>
      </c>
    </row>
    <row r="1478" spans="1:4">
      <c r="A1478">
        <v>1502</v>
      </c>
      <c r="B1478" s="13">
        <v>46182</v>
      </c>
      <c r="C1478" t="s">
        <v>1465</v>
      </c>
      <c r="D1478" t="s">
        <v>5662</v>
      </c>
    </row>
    <row r="1479" spans="1:4">
      <c r="A1479">
        <v>1503</v>
      </c>
      <c r="B1479" s="13">
        <v>46182</v>
      </c>
      <c r="C1479" t="s">
        <v>981</v>
      </c>
      <c r="D1479" t="s">
        <v>5666</v>
      </c>
    </row>
    <row r="1480" spans="1:4">
      <c r="A1480">
        <v>1504</v>
      </c>
      <c r="B1480" s="13">
        <v>46182</v>
      </c>
      <c r="C1480" t="s">
        <v>2403</v>
      </c>
      <c r="D1480" t="s">
        <v>5668</v>
      </c>
    </row>
    <row r="1481" spans="1:4">
      <c r="A1481">
        <v>1505</v>
      </c>
      <c r="B1481" s="13">
        <v>46182</v>
      </c>
      <c r="C1481" t="s">
        <v>1849</v>
      </c>
      <c r="D1481" t="s">
        <v>5669</v>
      </c>
    </row>
    <row r="1482" spans="1:4">
      <c r="A1482">
        <v>1506</v>
      </c>
      <c r="B1482" s="13">
        <v>46183</v>
      </c>
      <c r="C1482" t="s">
        <v>1802</v>
      </c>
      <c r="D1482" t="s">
        <v>5681</v>
      </c>
    </row>
    <row r="1483" spans="1:4">
      <c r="A1483">
        <v>1507</v>
      </c>
      <c r="B1483" s="13">
        <v>46183</v>
      </c>
      <c r="C1483" t="s">
        <v>1802</v>
      </c>
      <c r="D1483" t="s">
        <v>5683</v>
      </c>
    </row>
    <row r="1484" spans="1:4">
      <c r="A1484">
        <v>1508</v>
      </c>
      <c r="B1484" s="13">
        <v>46183</v>
      </c>
      <c r="C1484" t="s">
        <v>1551</v>
      </c>
      <c r="D1484" t="s">
        <v>5685</v>
      </c>
    </row>
    <row r="1485" spans="1:4">
      <c r="A1485">
        <v>1509</v>
      </c>
      <c r="B1485" s="13">
        <v>46183</v>
      </c>
      <c r="C1485" t="s">
        <v>3109</v>
      </c>
      <c r="D1485" t="s">
        <v>5686</v>
      </c>
    </row>
    <row r="1486" spans="1:4">
      <c r="A1486">
        <v>1510</v>
      </c>
      <c r="B1486" s="13">
        <v>46183</v>
      </c>
      <c r="C1486" t="s">
        <v>2262</v>
      </c>
      <c r="D1486" t="s">
        <v>5688</v>
      </c>
    </row>
    <row r="1487" spans="1:4">
      <c r="A1487">
        <v>1511</v>
      </c>
      <c r="B1487" s="13">
        <v>46183</v>
      </c>
      <c r="C1487" t="s">
        <v>1465</v>
      </c>
      <c r="D1487" t="s">
        <v>5690</v>
      </c>
    </row>
    <row r="1488" spans="1:4">
      <c r="A1488">
        <v>1512</v>
      </c>
      <c r="B1488" s="13">
        <v>46183</v>
      </c>
      <c r="C1488" t="s">
        <v>3320</v>
      </c>
      <c r="D1488" t="s">
        <v>5691</v>
      </c>
    </row>
    <row r="1489" spans="1:4">
      <c r="A1489">
        <v>1513</v>
      </c>
      <c r="B1489" s="13">
        <v>46183</v>
      </c>
      <c r="C1489" t="s">
        <v>1045</v>
      </c>
      <c r="D1489" t="s">
        <v>5692</v>
      </c>
    </row>
    <row r="1490" spans="1:4">
      <c r="A1490">
        <v>1514</v>
      </c>
      <c r="B1490" s="13">
        <v>46184</v>
      </c>
      <c r="C1490" t="s">
        <v>1045</v>
      </c>
      <c r="D1490" t="s">
        <v>5693</v>
      </c>
    </row>
    <row r="1491" spans="1:4">
      <c r="A1491">
        <v>1515</v>
      </c>
      <c r="B1491" s="13">
        <v>46184</v>
      </c>
      <c r="C1491" t="s">
        <v>2557</v>
      </c>
      <c r="D1491" t="s">
        <v>5694</v>
      </c>
    </row>
    <row r="1492" spans="1:4">
      <c r="A1492">
        <v>1516</v>
      </c>
      <c r="B1492" s="13">
        <v>46184</v>
      </c>
      <c r="C1492" t="s">
        <v>3869</v>
      </c>
      <c r="D1492" t="s">
        <v>5695</v>
      </c>
    </row>
    <row r="1493" spans="1:4">
      <c r="A1493">
        <v>1517</v>
      </c>
      <c r="B1493" s="13">
        <v>46184</v>
      </c>
      <c r="C1493" t="s">
        <v>1370</v>
      </c>
      <c r="D1493" t="s">
        <v>5698</v>
      </c>
    </row>
    <row r="1494" spans="1:4">
      <c r="A1494">
        <v>1518</v>
      </c>
      <c r="B1494" s="13">
        <v>46185</v>
      </c>
      <c r="C1494" t="s">
        <v>1413</v>
      </c>
      <c r="D1494" t="s">
        <v>5701</v>
      </c>
    </row>
    <row r="1495" spans="1:4">
      <c r="A1495">
        <v>1519</v>
      </c>
      <c r="B1495" s="13">
        <v>46185</v>
      </c>
      <c r="C1495" t="s">
        <v>981</v>
      </c>
      <c r="D1495" t="s">
        <v>5705</v>
      </c>
    </row>
    <row r="1496" spans="1:4">
      <c r="A1496">
        <v>1520</v>
      </c>
      <c r="B1496" s="13">
        <v>46185</v>
      </c>
      <c r="C1496" t="s">
        <v>1007</v>
      </c>
      <c r="D1496" t="s">
        <v>5707</v>
      </c>
    </row>
    <row r="1497" spans="1:4">
      <c r="A1497">
        <v>1521</v>
      </c>
      <c r="B1497" s="13">
        <v>46185</v>
      </c>
      <c r="C1497" t="s">
        <v>1557</v>
      </c>
      <c r="D1497" t="s">
        <v>5709</v>
      </c>
    </row>
    <row r="1498" spans="1:4">
      <c r="A1498">
        <v>1522</v>
      </c>
      <c r="B1498" s="13">
        <v>46185</v>
      </c>
      <c r="C1498" t="s">
        <v>2799</v>
      </c>
      <c r="D1498" t="s">
        <v>5711</v>
      </c>
    </row>
    <row r="1499" spans="1:4">
      <c r="A1499">
        <v>1523</v>
      </c>
      <c r="B1499" s="13">
        <v>46186</v>
      </c>
      <c r="C1499" t="s">
        <v>3191</v>
      </c>
      <c r="D1499" t="s">
        <v>5720</v>
      </c>
    </row>
    <row r="1500" spans="1:4">
      <c r="A1500">
        <v>1524</v>
      </c>
      <c r="B1500" s="13">
        <v>46186</v>
      </c>
      <c r="C1500" t="s">
        <v>1154</v>
      </c>
      <c r="D1500" t="s">
        <v>5722</v>
      </c>
    </row>
    <row r="1501" spans="1:4">
      <c r="A1501">
        <v>1525</v>
      </c>
      <c r="B1501" s="13">
        <v>46188</v>
      </c>
      <c r="C1501" t="s">
        <v>1204</v>
      </c>
      <c r="D1501" t="s">
        <v>5725</v>
      </c>
    </row>
    <row r="1502" spans="1:4">
      <c r="A1502">
        <v>1526</v>
      </c>
      <c r="B1502" s="13">
        <v>46188</v>
      </c>
      <c r="C1502" t="s">
        <v>1370</v>
      </c>
      <c r="D1502" t="s">
        <v>5727</v>
      </c>
    </row>
    <row r="1503" spans="1:4">
      <c r="A1503">
        <v>1527</v>
      </c>
      <c r="B1503" s="13">
        <v>46188</v>
      </c>
      <c r="C1503" t="s">
        <v>1747</v>
      </c>
      <c r="D1503" t="s">
        <v>5729</v>
      </c>
    </row>
    <row r="1504" spans="1:4">
      <c r="A1504">
        <v>1528</v>
      </c>
      <c r="B1504" s="13">
        <v>46188</v>
      </c>
      <c r="C1504" t="s">
        <v>1465</v>
      </c>
      <c r="D1504" t="s">
        <v>5731</v>
      </c>
    </row>
    <row r="1505" spans="1:4">
      <c r="A1505">
        <v>1529</v>
      </c>
      <c r="B1505" s="13">
        <v>46188</v>
      </c>
      <c r="C1505" t="s">
        <v>2863</v>
      </c>
      <c r="D1505" t="s">
        <v>5734</v>
      </c>
    </row>
    <row r="1506" spans="1:4">
      <c r="A1506">
        <v>1530</v>
      </c>
      <c r="B1506" s="13">
        <v>46188</v>
      </c>
      <c r="C1506" t="s">
        <v>1370</v>
      </c>
      <c r="D1506" t="s">
        <v>5735</v>
      </c>
    </row>
    <row r="1507" spans="1:4">
      <c r="A1507">
        <v>1531</v>
      </c>
      <c r="B1507" s="13">
        <v>46189</v>
      </c>
      <c r="C1507" t="s">
        <v>3871</v>
      </c>
      <c r="D1507" t="s">
        <v>5736</v>
      </c>
    </row>
    <row r="1508" spans="1:4">
      <c r="A1508">
        <v>1532</v>
      </c>
      <c r="B1508" s="13">
        <v>46189</v>
      </c>
      <c r="C1508" t="s">
        <v>1551</v>
      </c>
      <c r="D1508" t="s">
        <v>5739</v>
      </c>
    </row>
    <row r="1509" spans="1:4">
      <c r="A1509">
        <v>1533</v>
      </c>
      <c r="B1509" s="13">
        <v>46189</v>
      </c>
      <c r="C1509" t="s">
        <v>2093</v>
      </c>
      <c r="D1509" t="s">
        <v>5740</v>
      </c>
    </row>
    <row r="1510" spans="1:4">
      <c r="A1510">
        <v>1534</v>
      </c>
      <c r="B1510" s="13">
        <v>46189</v>
      </c>
      <c r="C1510" t="s">
        <v>2637</v>
      </c>
      <c r="D1510" t="s">
        <v>5741</v>
      </c>
    </row>
    <row r="1511" spans="1:4">
      <c r="A1511">
        <v>1535</v>
      </c>
      <c r="B1511" s="13">
        <v>46189</v>
      </c>
      <c r="C1511" t="s">
        <v>1038</v>
      </c>
      <c r="D1511" t="s">
        <v>5745</v>
      </c>
    </row>
    <row r="1512" spans="1:4">
      <c r="A1512">
        <v>1536</v>
      </c>
      <c r="B1512" s="13">
        <v>46189</v>
      </c>
      <c r="C1512" t="s">
        <v>1928</v>
      </c>
      <c r="D1512" t="s">
        <v>5746</v>
      </c>
    </row>
    <row r="1513" spans="1:4">
      <c r="A1513">
        <v>1537</v>
      </c>
      <c r="B1513" s="13">
        <v>46189</v>
      </c>
      <c r="C1513" t="s">
        <v>1747</v>
      </c>
      <c r="D1513" t="s">
        <v>5747</v>
      </c>
    </row>
    <row r="1514" spans="1:4">
      <c r="A1514">
        <v>1538</v>
      </c>
      <c r="B1514" s="13">
        <v>46189</v>
      </c>
      <c r="C1514" t="s">
        <v>1444</v>
      </c>
      <c r="D1514" t="s">
        <v>5748</v>
      </c>
    </row>
    <row r="1515" spans="1:4">
      <c r="A1515">
        <v>1539</v>
      </c>
      <c r="B1515" s="13">
        <v>46189</v>
      </c>
      <c r="C1515" t="s">
        <v>3856</v>
      </c>
      <c r="D1515" t="s">
        <v>5750</v>
      </c>
    </row>
    <row r="1516" spans="1:4">
      <c r="A1516">
        <v>1540</v>
      </c>
      <c r="B1516" s="13">
        <v>46188</v>
      </c>
      <c r="C1516" t="s">
        <v>1512</v>
      </c>
      <c r="D1516" t="s">
        <v>5752</v>
      </c>
    </row>
    <row r="1517" spans="1:4">
      <c r="A1517">
        <v>1541</v>
      </c>
      <c r="B1517" s="13">
        <v>46189</v>
      </c>
      <c r="C1517" t="s">
        <v>1440</v>
      </c>
      <c r="D1517" t="s">
        <v>5754</v>
      </c>
    </row>
    <row r="1518" spans="1:4">
      <c r="A1518">
        <v>1542</v>
      </c>
      <c r="B1518" s="13">
        <v>46190</v>
      </c>
      <c r="C1518" t="s">
        <v>1010</v>
      </c>
      <c r="D1518" t="s">
        <v>5761</v>
      </c>
    </row>
    <row r="1519" spans="1:4">
      <c r="A1519">
        <v>1543</v>
      </c>
      <c r="B1519" s="13">
        <v>46190</v>
      </c>
      <c r="C1519" t="s">
        <v>4679</v>
      </c>
      <c r="D1519" t="s">
        <v>5764</v>
      </c>
    </row>
    <row r="1520" spans="1:4">
      <c r="A1520">
        <v>1544</v>
      </c>
      <c r="B1520" s="13">
        <v>46190</v>
      </c>
      <c r="C1520" t="s">
        <v>1456</v>
      </c>
      <c r="D1520" t="s">
        <v>5767</v>
      </c>
    </row>
    <row r="1521" spans="1:4">
      <c r="A1521">
        <v>1545</v>
      </c>
      <c r="B1521" s="13">
        <v>46190</v>
      </c>
      <c r="C1521" t="s">
        <v>3854</v>
      </c>
      <c r="D1521" t="s">
        <v>5769</v>
      </c>
    </row>
    <row r="1522" spans="1:4">
      <c r="A1522">
        <v>1546</v>
      </c>
      <c r="B1522" s="13">
        <v>46190</v>
      </c>
      <c r="C1522" t="s">
        <v>1370</v>
      </c>
      <c r="D1522" t="s">
        <v>5770</v>
      </c>
    </row>
    <row r="1523" spans="1:4">
      <c r="A1523">
        <v>1547</v>
      </c>
      <c r="B1523" s="13">
        <v>46190</v>
      </c>
      <c r="C1523" t="s">
        <v>1370</v>
      </c>
      <c r="D1523" t="s">
        <v>5771</v>
      </c>
    </row>
    <row r="1524" spans="1:4">
      <c r="A1524">
        <v>1548</v>
      </c>
      <c r="B1524" s="13">
        <v>46190</v>
      </c>
      <c r="C1524" t="s">
        <v>1349</v>
      </c>
      <c r="D1524" t="s">
        <v>5773</v>
      </c>
    </row>
    <row r="1525" spans="1:4">
      <c r="A1525">
        <v>1549</v>
      </c>
      <c r="B1525" s="13">
        <v>46191</v>
      </c>
      <c r="C1525" t="s">
        <v>1567</v>
      </c>
      <c r="D1525" t="s">
        <v>5775</v>
      </c>
    </row>
    <row r="1526" spans="1:4">
      <c r="A1526">
        <v>1550</v>
      </c>
      <c r="B1526" s="13">
        <v>46191</v>
      </c>
      <c r="C1526" t="s">
        <v>1567</v>
      </c>
      <c r="D1526" t="s">
        <v>5776</v>
      </c>
    </row>
    <row r="1527" spans="1:4">
      <c r="A1527">
        <v>1551</v>
      </c>
      <c r="B1527" s="13">
        <v>46191</v>
      </c>
      <c r="C1527" t="s">
        <v>2493</v>
      </c>
      <c r="D1527" t="s">
        <v>5777</v>
      </c>
    </row>
    <row r="1528" spans="1:4">
      <c r="A1528">
        <v>1552</v>
      </c>
      <c r="B1528" s="13">
        <v>46191</v>
      </c>
      <c r="C1528" t="s">
        <v>3778</v>
      </c>
      <c r="D1528" t="s">
        <v>5779</v>
      </c>
    </row>
    <row r="1529" spans="1:4">
      <c r="A1529">
        <v>1553</v>
      </c>
      <c r="B1529" s="13">
        <v>46191</v>
      </c>
      <c r="C1529" t="s">
        <v>1515</v>
      </c>
      <c r="D1529" t="s">
        <v>5782</v>
      </c>
    </row>
    <row r="1530" spans="1:4">
      <c r="A1530">
        <v>1554</v>
      </c>
      <c r="B1530" s="13">
        <v>46191</v>
      </c>
      <c r="C1530" t="s">
        <v>1769</v>
      </c>
      <c r="D1530" t="s">
        <v>5784</v>
      </c>
    </row>
    <row r="1531" spans="1:4">
      <c r="A1531">
        <v>1555</v>
      </c>
      <c r="B1531" s="13">
        <v>46192</v>
      </c>
      <c r="C1531" t="s">
        <v>1415</v>
      </c>
      <c r="D1531" t="s">
        <v>5788</v>
      </c>
    </row>
    <row r="1532" spans="1:4">
      <c r="A1532">
        <v>1556</v>
      </c>
      <c r="B1532" s="13">
        <v>46192</v>
      </c>
      <c r="C1532" t="s">
        <v>5791</v>
      </c>
      <c r="D1532" t="s">
        <v>5794</v>
      </c>
    </row>
    <row r="1533" spans="1:4">
      <c r="A1533">
        <v>1557</v>
      </c>
      <c r="B1533" s="13">
        <v>46193</v>
      </c>
      <c r="C1533" t="s">
        <v>1705</v>
      </c>
      <c r="D1533" t="s">
        <v>5795</v>
      </c>
    </row>
    <row r="1534" spans="1:4">
      <c r="A1534">
        <v>1558</v>
      </c>
      <c r="B1534" s="13">
        <v>46193</v>
      </c>
      <c r="C1534" t="s">
        <v>5621</v>
      </c>
      <c r="D1534" t="s">
        <v>5796</v>
      </c>
    </row>
    <row r="1535" spans="1:4">
      <c r="A1535">
        <v>1559</v>
      </c>
      <c r="B1535" s="13">
        <v>46193</v>
      </c>
      <c r="C1535" t="s">
        <v>1512</v>
      </c>
      <c r="D1535" t="s">
        <v>5799</v>
      </c>
    </row>
    <row r="1536" spans="1:4">
      <c r="A1536">
        <v>1560</v>
      </c>
      <c r="B1536" s="13">
        <v>46195</v>
      </c>
      <c r="C1536" t="s">
        <v>1849</v>
      </c>
      <c r="D1536" t="s">
        <v>5811</v>
      </c>
    </row>
    <row r="1537" spans="1:4">
      <c r="A1537">
        <v>1561</v>
      </c>
      <c r="B1537" s="13">
        <v>46195</v>
      </c>
      <c r="C1537" t="s">
        <v>2675</v>
      </c>
      <c r="D1537" t="s">
        <v>5812</v>
      </c>
    </row>
    <row r="1538" spans="1:4">
      <c r="A1538">
        <v>1562</v>
      </c>
      <c r="B1538" s="13">
        <v>46195</v>
      </c>
      <c r="C1538" t="s">
        <v>5254</v>
      </c>
      <c r="D1538" t="s">
        <v>5814</v>
      </c>
    </row>
    <row r="1539" spans="1:4">
      <c r="A1539">
        <v>1563</v>
      </c>
      <c r="B1539" s="13">
        <v>46195</v>
      </c>
      <c r="C1539" t="s">
        <v>1680</v>
      </c>
      <c r="D1539" t="s">
        <v>5815</v>
      </c>
    </row>
    <row r="1540" spans="1:4">
      <c r="A1540">
        <v>1564</v>
      </c>
      <c r="B1540" s="13">
        <v>46195</v>
      </c>
      <c r="C1540" t="s">
        <v>1680</v>
      </c>
      <c r="D1540" t="s">
        <v>5819</v>
      </c>
    </row>
    <row r="1541" spans="1:4">
      <c r="A1541">
        <v>1565</v>
      </c>
      <c r="B1541" s="13">
        <v>46195</v>
      </c>
      <c r="C1541" t="s">
        <v>5806</v>
      </c>
      <c r="D1541" t="s">
        <v>5820</v>
      </c>
    </row>
    <row r="1542" spans="1:4">
      <c r="A1542">
        <v>1566</v>
      </c>
      <c r="B1542" s="13">
        <v>46195</v>
      </c>
      <c r="C1542" t="s">
        <v>1038</v>
      </c>
      <c r="D1542" t="s">
        <v>5822</v>
      </c>
    </row>
    <row r="1543" spans="1:4">
      <c r="A1543">
        <v>1567</v>
      </c>
      <c r="B1543" s="13">
        <v>46196</v>
      </c>
      <c r="C1543" t="s">
        <v>1465</v>
      </c>
      <c r="D1543" t="s">
        <v>5829</v>
      </c>
    </row>
    <row r="1544" spans="1:4">
      <c r="A1544">
        <v>1568</v>
      </c>
      <c r="B1544" s="13">
        <v>46196</v>
      </c>
      <c r="C1544" t="s">
        <v>981</v>
      </c>
      <c r="D1544" t="s">
        <v>5831</v>
      </c>
    </row>
    <row r="1545" spans="1:4">
      <c r="A1545">
        <v>1569</v>
      </c>
      <c r="B1545" s="13">
        <v>46196</v>
      </c>
      <c r="C1545" t="s">
        <v>1551</v>
      </c>
      <c r="D1545" t="s">
        <v>5832</v>
      </c>
    </row>
    <row r="1546" spans="1:4">
      <c r="A1546">
        <v>1570</v>
      </c>
      <c r="B1546" s="13">
        <v>46196</v>
      </c>
      <c r="C1546" t="s">
        <v>2799</v>
      </c>
      <c r="D1546" t="s">
        <v>5834</v>
      </c>
    </row>
    <row r="1547" spans="1:4">
      <c r="A1547">
        <v>1571</v>
      </c>
      <c r="B1547" s="13">
        <v>46196</v>
      </c>
      <c r="C1547" t="s">
        <v>5835</v>
      </c>
      <c r="D1547" t="s">
        <v>5837</v>
      </c>
    </row>
    <row r="1548" spans="1:4">
      <c r="A1548">
        <v>1572</v>
      </c>
      <c r="B1548" s="13">
        <v>46196</v>
      </c>
      <c r="C1548" t="s">
        <v>1010</v>
      </c>
      <c r="D1548" t="s">
        <v>5838</v>
      </c>
    </row>
    <row r="1549" spans="1:4">
      <c r="A1549">
        <v>1573</v>
      </c>
      <c r="B1549" s="13">
        <v>46197</v>
      </c>
      <c r="C1549" t="s">
        <v>1465</v>
      </c>
      <c r="D1549" t="s">
        <v>5842</v>
      </c>
    </row>
    <row r="1550" spans="1:4">
      <c r="A1550">
        <v>1574</v>
      </c>
      <c r="B1550" s="13">
        <v>46197</v>
      </c>
      <c r="C1550" t="s">
        <v>1551</v>
      </c>
      <c r="D1550" t="s">
        <v>5843</v>
      </c>
    </row>
    <row r="1551" spans="1:4">
      <c r="A1551">
        <v>1575</v>
      </c>
      <c r="B1551" s="13">
        <v>46197</v>
      </c>
      <c r="C1551" t="s">
        <v>981</v>
      </c>
      <c r="D1551" t="s">
        <v>5848</v>
      </c>
    </row>
    <row r="1552" spans="1:4">
      <c r="A1552">
        <v>1576</v>
      </c>
      <c r="B1552" s="13">
        <v>46197</v>
      </c>
      <c r="C1552" t="s">
        <v>1370</v>
      </c>
      <c r="D1552" t="s">
        <v>5849</v>
      </c>
    </row>
    <row r="1553" spans="1:4">
      <c r="A1553">
        <v>1577</v>
      </c>
      <c r="B1553" s="13">
        <v>46197</v>
      </c>
      <c r="C1553" t="s">
        <v>1769</v>
      </c>
      <c r="D1553" t="s">
        <v>5850</v>
      </c>
    </row>
    <row r="1554" spans="1:4">
      <c r="A1554">
        <v>1578</v>
      </c>
      <c r="B1554" s="13">
        <v>46197</v>
      </c>
      <c r="C1554" t="s">
        <v>5851</v>
      </c>
      <c r="D1554" t="s">
        <v>5855</v>
      </c>
    </row>
    <row r="1555" spans="1:4">
      <c r="A1555">
        <v>1579</v>
      </c>
      <c r="B1555" s="13">
        <v>46198</v>
      </c>
      <c r="C1555" t="s">
        <v>5857</v>
      </c>
      <c r="D1555" t="s">
        <v>5861</v>
      </c>
    </row>
    <row r="1556" spans="1:4">
      <c r="A1556">
        <v>1580</v>
      </c>
      <c r="B1556" s="13">
        <v>46198</v>
      </c>
      <c r="C1556" t="s">
        <v>5857</v>
      </c>
      <c r="D1556" t="s">
        <v>5863</v>
      </c>
    </row>
    <row r="1557" spans="1:4">
      <c r="A1557">
        <v>1581</v>
      </c>
      <c r="B1557" s="13">
        <v>46198</v>
      </c>
      <c r="C1557" t="s">
        <v>1569</v>
      </c>
      <c r="D1557" t="s">
        <v>5864</v>
      </c>
    </row>
    <row r="1558" spans="1:4">
      <c r="A1558">
        <v>1582</v>
      </c>
      <c r="B1558" s="13">
        <v>46198</v>
      </c>
      <c r="C1558" t="s">
        <v>4679</v>
      </c>
      <c r="D1558" t="s">
        <v>5866</v>
      </c>
    </row>
    <row r="1559" spans="1:4">
      <c r="A1559">
        <v>1583</v>
      </c>
      <c r="B1559" s="13">
        <v>46198</v>
      </c>
      <c r="C1559" t="s">
        <v>2096</v>
      </c>
      <c r="D1559" t="s">
        <v>5867</v>
      </c>
    </row>
    <row r="1560" spans="1:4">
      <c r="A1560">
        <v>1584</v>
      </c>
      <c r="B1560" s="13">
        <v>46198</v>
      </c>
      <c r="C1560" t="s">
        <v>1557</v>
      </c>
      <c r="D1560" t="s">
        <v>5869</v>
      </c>
    </row>
    <row r="1561" spans="1:4">
      <c r="A1561">
        <v>1585</v>
      </c>
      <c r="B1561" s="13">
        <v>46198</v>
      </c>
      <c r="C1561" t="s">
        <v>3873</v>
      </c>
      <c r="D1561" t="s">
        <v>5870</v>
      </c>
    </row>
    <row r="1562" spans="1:4">
      <c r="A1562">
        <v>1586</v>
      </c>
      <c r="B1562" s="13">
        <v>46198</v>
      </c>
      <c r="C1562" t="s">
        <v>3072</v>
      </c>
      <c r="D1562" t="s">
        <v>5871</v>
      </c>
    </row>
    <row r="1563" spans="1:4">
      <c r="A1563">
        <v>1587</v>
      </c>
      <c r="B1563" s="13">
        <v>46198</v>
      </c>
      <c r="C1563" t="s">
        <v>3865</v>
      </c>
      <c r="D1563" t="s">
        <v>5872</v>
      </c>
    </row>
    <row r="1564" spans="1:4">
      <c r="A1564">
        <v>1588</v>
      </c>
      <c r="B1564" s="13">
        <v>46199</v>
      </c>
      <c r="C1564" t="s">
        <v>3869</v>
      </c>
      <c r="D1564" t="s">
        <v>5877</v>
      </c>
    </row>
    <row r="1565" spans="1:4">
      <c r="A1565">
        <v>1589</v>
      </c>
      <c r="B1565" s="13">
        <v>46199</v>
      </c>
      <c r="C1565" t="s">
        <v>2675</v>
      </c>
      <c r="D1565" t="s">
        <v>5878</v>
      </c>
    </row>
    <row r="1566" spans="1:4">
      <c r="A1566">
        <v>1590</v>
      </c>
      <c r="B1566" s="13">
        <v>46199</v>
      </c>
      <c r="C1566" t="s">
        <v>1010</v>
      </c>
      <c r="D1566" t="s">
        <v>5879</v>
      </c>
    </row>
    <row r="1567" spans="1:4">
      <c r="A1567">
        <v>1591</v>
      </c>
      <c r="B1567" s="13">
        <v>46199</v>
      </c>
      <c r="C1567" t="s">
        <v>1569</v>
      </c>
      <c r="D1567" t="s">
        <v>5880</v>
      </c>
    </row>
    <row r="1568" spans="1:4">
      <c r="A1568">
        <v>1592</v>
      </c>
      <c r="B1568" s="13">
        <v>46199</v>
      </c>
      <c r="C1568" t="s">
        <v>3778</v>
      </c>
      <c r="D1568" t="s">
        <v>5882</v>
      </c>
    </row>
    <row r="1569" spans="1:4">
      <c r="A1569">
        <v>1593</v>
      </c>
      <c r="B1569" s="13">
        <v>46199</v>
      </c>
      <c r="C1569" t="s">
        <v>1465</v>
      </c>
      <c r="D1569" t="s">
        <v>5884</v>
      </c>
    </row>
    <row r="1570" spans="1:4">
      <c r="A1570">
        <v>1594</v>
      </c>
      <c r="B1570" s="13">
        <v>46199</v>
      </c>
      <c r="C1570" t="s">
        <v>5885</v>
      </c>
      <c r="D1570" t="s">
        <v>5887</v>
      </c>
    </row>
    <row r="1571" spans="1:4">
      <c r="A1571">
        <v>1595</v>
      </c>
      <c r="B1571" s="13">
        <v>46200</v>
      </c>
      <c r="C1571" t="s">
        <v>3864</v>
      </c>
      <c r="D1571" t="s">
        <v>5902</v>
      </c>
    </row>
    <row r="1572" spans="1:4">
      <c r="A1572">
        <v>1596</v>
      </c>
      <c r="B1572" s="13">
        <v>46200</v>
      </c>
      <c r="C1572" t="s">
        <v>1512</v>
      </c>
      <c r="D1572" t="s">
        <v>5905</v>
      </c>
    </row>
    <row r="1573" spans="1:4">
      <c r="A1573">
        <v>1597</v>
      </c>
      <c r="B1573" s="13">
        <v>46200</v>
      </c>
      <c r="C1573" t="s">
        <v>1450</v>
      </c>
      <c r="D1573" t="s">
        <v>5911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44"/>
  <sheetViews>
    <sheetView zoomScaleNormal="100" workbookViewId="0">
      <pane xSplit="1" ySplit="1" topLeftCell="B233" activePane="bottomRight" state="frozen"/>
      <selection activeCell="N26" sqref="N26"/>
      <selection pane="topRight" activeCell="N26" sqref="N26"/>
      <selection pane="bottomLeft" activeCell="N26" sqref="N26"/>
      <selection pane="bottomRight" activeCell="D2" sqref="D2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245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5143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5115</v>
      </c>
    </row>
    <row r="3" spans="1:11">
      <c r="A3" s="58">
        <v>2</v>
      </c>
      <c r="B3" s="261" t="s">
        <v>2527</v>
      </c>
      <c r="C3" s="261" t="s">
        <v>2528</v>
      </c>
      <c r="D3" s="327" t="s">
        <v>5801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5144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5145</v>
      </c>
      <c r="E5" s="261" t="s">
        <v>1143</v>
      </c>
      <c r="F5" s="261" t="s">
        <v>960</v>
      </c>
      <c r="G5" s="261" t="s">
        <v>5400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5146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5751</v>
      </c>
    </row>
    <row r="7" spans="1:11">
      <c r="A7" s="58">
        <v>6</v>
      </c>
      <c r="B7" s="261" t="s">
        <v>1248</v>
      </c>
      <c r="C7" s="261" t="s">
        <v>1057</v>
      </c>
      <c r="D7" s="328" t="s">
        <v>5802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4325</v>
      </c>
      <c r="D8" s="261" t="s">
        <v>5147</v>
      </c>
      <c r="E8" s="261" t="s">
        <v>4372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5148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5800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4970000</v>
      </c>
      <c r="I10" s="52" t="s">
        <v>5891</v>
      </c>
    </row>
    <row r="11" spans="1:11">
      <c r="A11" s="58">
        <v>10</v>
      </c>
      <c r="B11" s="261" t="s">
        <v>1252</v>
      </c>
      <c r="C11" s="261" t="s">
        <v>4326</v>
      </c>
      <c r="D11" s="332" t="s">
        <v>5149</v>
      </c>
      <c r="E11" s="261" t="s">
        <v>4373</v>
      </c>
      <c r="F11" s="261" t="s">
        <v>34</v>
      </c>
      <c r="G11" s="261" t="s">
        <v>4374</v>
      </c>
      <c r="H11" s="257">
        <f>SUMIF(주문_리스트!D:D,거래처!$B11,주문_리스트!M:M)+SUMIF(주문_리스트!D:D,거래처!B11,주문_리스트!N:N)+60000</f>
        <v>0</v>
      </c>
      <c r="I11" s="52" t="s">
        <v>4695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5804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5150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5891</v>
      </c>
    </row>
    <row r="14" spans="1:11">
      <c r="A14" s="58">
        <v>13</v>
      </c>
      <c r="B14" s="261" t="s">
        <v>1255</v>
      </c>
      <c r="C14" s="261" t="s">
        <v>2438</v>
      </c>
      <c r="D14" s="329" t="s">
        <v>5919</v>
      </c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450000</v>
      </c>
      <c r="I14" s="52" t="s">
        <v>5280</v>
      </c>
    </row>
    <row r="15" spans="1:11">
      <c r="A15" s="58">
        <v>14</v>
      </c>
      <c r="B15" s="261" t="s">
        <v>1256</v>
      </c>
      <c r="C15" s="261" t="s">
        <v>4327</v>
      </c>
      <c r="D15" s="327"/>
      <c r="E15" s="261" t="s">
        <v>4375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 t="s">
        <v>5920</v>
      </c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5151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13201500.200000003</v>
      </c>
      <c r="I17" s="52" t="s">
        <v>5891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5152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5139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 t="s">
        <v>5921</v>
      </c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1200000</v>
      </c>
      <c r="I19" s="52" t="s">
        <v>5785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5153</v>
      </c>
      <c r="E20" s="261" t="s">
        <v>4376</v>
      </c>
      <c r="F20" s="261" t="s">
        <v>32</v>
      </c>
      <c r="G20" s="261" t="s">
        <v>4377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5671</v>
      </c>
    </row>
    <row r="21" spans="1:13">
      <c r="A21" s="58">
        <v>20</v>
      </c>
      <c r="B21" s="261" t="s">
        <v>1206</v>
      </c>
      <c r="C21" s="261" t="s">
        <v>1207</v>
      </c>
      <c r="D21" s="327" t="s">
        <v>5922</v>
      </c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5923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5555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5154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5155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5156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 t="s">
        <v>5924</v>
      </c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5891</v>
      </c>
    </row>
    <row r="27" spans="1:13">
      <c r="A27" s="58">
        <v>26</v>
      </c>
      <c r="B27" s="261" t="s">
        <v>1268</v>
      </c>
      <c r="C27" s="261" t="s">
        <v>4328</v>
      </c>
      <c r="D27" s="329" t="s">
        <v>5925</v>
      </c>
      <c r="E27" s="261" t="s">
        <v>4378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5891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5157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5158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 t="s">
        <v>5926</v>
      </c>
      <c r="E31" s="261" t="s">
        <v>1672</v>
      </c>
      <c r="F31" s="261" t="s">
        <v>5577</v>
      </c>
      <c r="G31" s="261" t="s">
        <v>5578</v>
      </c>
      <c r="H31" s="257">
        <f>SUMIF(주문_리스트!D:D,거래처!$B31,주문_리스트!M:M)+SUMIF(주문_리스트!D:D,거래처!B31,주문_리스트!N:N)-1200000</f>
        <v>0</v>
      </c>
      <c r="I31" s="52" t="s">
        <v>5785</v>
      </c>
    </row>
    <row r="32" spans="1:13">
      <c r="A32" s="58">
        <v>31</v>
      </c>
      <c r="B32" s="261" t="s">
        <v>977</v>
      </c>
      <c r="C32" s="261" t="s">
        <v>978</v>
      </c>
      <c r="D32" s="261" t="s">
        <v>5927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5671</v>
      </c>
    </row>
    <row r="33" spans="1:9">
      <c r="A33" s="58">
        <v>32</v>
      </c>
      <c r="B33" s="261" t="s">
        <v>1270</v>
      </c>
      <c r="C33" s="261" t="s">
        <v>3250</v>
      </c>
      <c r="D33" s="327" t="s">
        <v>5928</v>
      </c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 t="s">
        <v>5929</v>
      </c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 t="s">
        <v>5930</v>
      </c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5308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5159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1280000</v>
      </c>
      <c r="I37" s="52" t="s">
        <v>5891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5160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5891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5161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5162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5163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5164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1320000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5165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5166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 t="s">
        <v>5931</v>
      </c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 t="s">
        <v>5932</v>
      </c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 t="s">
        <v>5933</v>
      </c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5934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5167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  <c r="I49" s="52" t="s">
        <v>5891</v>
      </c>
    </row>
    <row r="50" spans="1:10">
      <c r="A50" s="58">
        <v>49</v>
      </c>
      <c r="B50" s="261" t="s">
        <v>1239</v>
      </c>
      <c r="C50" s="261" t="s">
        <v>1240</v>
      </c>
      <c r="D50" s="327" t="s">
        <v>5935</v>
      </c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 t="s">
        <v>5936</v>
      </c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 t="s">
        <v>5937</v>
      </c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 t="s">
        <v>5938</v>
      </c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2310000</v>
      </c>
      <c r="I54" s="52" t="s">
        <v>5589</v>
      </c>
    </row>
    <row r="55" spans="1:10">
      <c r="A55" s="58">
        <v>54</v>
      </c>
      <c r="B55" s="261" t="s">
        <v>1077</v>
      </c>
      <c r="C55" s="261" t="s">
        <v>1078</v>
      </c>
      <c r="D55" s="329" t="s">
        <v>5939</v>
      </c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5168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 t="s">
        <v>5940</v>
      </c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4749</v>
      </c>
    </row>
    <row r="58" spans="1:10">
      <c r="A58" s="58">
        <v>57</v>
      </c>
      <c r="B58" s="261" t="s">
        <v>1289</v>
      </c>
      <c r="C58" s="261" t="s">
        <v>1213</v>
      </c>
      <c r="D58" s="327" t="s">
        <v>5941</v>
      </c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5169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5280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5170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 t="s">
        <v>5942</v>
      </c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 t="s">
        <v>5943</v>
      </c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1100000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5171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 t="s">
        <v>5944</v>
      </c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5172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 t="s">
        <v>5945</v>
      </c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 t="s">
        <v>5946</v>
      </c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5874</v>
      </c>
    </row>
    <row r="69" spans="1:9">
      <c r="A69" s="58">
        <v>68</v>
      </c>
      <c r="B69" s="261" t="s">
        <v>1298</v>
      </c>
      <c r="C69" s="261" t="s">
        <v>1063</v>
      </c>
      <c r="D69" s="327" t="s">
        <v>5947</v>
      </c>
      <c r="E69" s="261" t="s">
        <v>1064</v>
      </c>
      <c r="F69" s="261" t="s">
        <v>1161</v>
      </c>
      <c r="G69" s="261" t="s">
        <v>5258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5173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5174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4749</v>
      </c>
    </row>
    <row r="72" spans="1:9">
      <c r="A72" s="58">
        <v>71</v>
      </c>
      <c r="B72" s="261" t="s">
        <v>1301</v>
      </c>
      <c r="C72" s="261" t="s">
        <v>1031</v>
      </c>
      <c r="D72" s="327" t="s">
        <v>5948</v>
      </c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5823</v>
      </c>
    </row>
    <row r="73" spans="1:9">
      <c r="A73" s="58">
        <v>72</v>
      </c>
      <c r="B73" s="261" t="s">
        <v>1459</v>
      </c>
      <c r="C73" s="261" t="s">
        <v>1460</v>
      </c>
      <c r="D73" s="327" t="s">
        <v>5949</v>
      </c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5891</v>
      </c>
    </row>
    <row r="74" spans="1:9">
      <c r="A74" s="58">
        <v>73</v>
      </c>
      <c r="B74" s="261" t="s">
        <v>1345</v>
      </c>
      <c r="C74" s="261" t="s">
        <v>1346</v>
      </c>
      <c r="D74" s="329" t="s">
        <v>5950</v>
      </c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5751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5175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5891</v>
      </c>
    </row>
    <row r="77" spans="1:9">
      <c r="A77" s="58">
        <v>76</v>
      </c>
      <c r="B77" s="261" t="s">
        <v>1305</v>
      </c>
      <c r="C77" s="261" t="s">
        <v>1002</v>
      </c>
      <c r="D77" s="327" t="s">
        <v>5951</v>
      </c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1760000</v>
      </c>
      <c r="I77" s="52" t="s">
        <v>5308</v>
      </c>
    </row>
    <row r="78" spans="1:9">
      <c r="A78" s="58">
        <v>77</v>
      </c>
      <c r="B78" s="261" t="s">
        <v>1306</v>
      </c>
      <c r="C78" s="261" t="s">
        <v>3328</v>
      </c>
      <c r="D78" s="327" t="s">
        <v>5952</v>
      </c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5391</v>
      </c>
    </row>
    <row r="79" spans="1:9">
      <c r="A79" s="58">
        <v>78</v>
      </c>
      <c r="B79" s="261" t="s">
        <v>1307</v>
      </c>
      <c r="C79" s="261" t="s">
        <v>55</v>
      </c>
      <c r="D79" s="327" t="s">
        <v>5953</v>
      </c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5891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5954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 t="s">
        <v>5955</v>
      </c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 t="s">
        <v>5956</v>
      </c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 t="s">
        <v>5957</v>
      </c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5176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5060000</v>
      </c>
      <c r="I84" s="52" t="s">
        <v>5891</v>
      </c>
    </row>
    <row r="85" spans="1:11">
      <c r="A85" s="58">
        <v>84</v>
      </c>
      <c r="B85" s="261" t="s">
        <v>1313</v>
      </c>
      <c r="C85" s="261" t="s">
        <v>1021</v>
      </c>
      <c r="D85" s="329" t="s">
        <v>5958</v>
      </c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5874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5177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5178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 t="s">
        <v>5959</v>
      </c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5492</v>
      </c>
      <c r="D89" s="327" t="s">
        <v>5960</v>
      </c>
      <c r="E89" s="261" t="s">
        <v>1862</v>
      </c>
      <c r="F89" s="261" t="s">
        <v>5574</v>
      </c>
      <c r="G89" s="261" t="s">
        <v>5576</v>
      </c>
      <c r="H89" s="257">
        <f>SUMIF(주문_리스트!D:D,거래처!$B89,주문_리스트!M:M)+SUMIF(주문_리스트!D:D,거래처!B89,주문_리스트!N:N)</f>
        <v>0</v>
      </c>
      <c r="I89" s="52" t="s">
        <v>5710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5179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 t="s">
        <v>5961</v>
      </c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5962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650000.10000000149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5180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385000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5181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5891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5182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5308</v>
      </c>
    </row>
    <row r="97" spans="1:10">
      <c r="A97" s="58">
        <v>96</v>
      </c>
      <c r="B97" s="261" t="s">
        <v>1324</v>
      </c>
      <c r="C97" s="261" t="s">
        <v>23</v>
      </c>
      <c r="D97" s="261" t="s">
        <v>5183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5891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5184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5185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5589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5186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5187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5874</v>
      </c>
    </row>
    <row r="102" spans="1:10">
      <c r="A102" s="58">
        <v>101</v>
      </c>
      <c r="B102" s="261" t="s">
        <v>1326</v>
      </c>
      <c r="C102" s="261" t="s">
        <v>4329</v>
      </c>
      <c r="D102" s="261" t="s">
        <v>5963</v>
      </c>
      <c r="E102" s="261" t="s">
        <v>4379</v>
      </c>
      <c r="F102" s="261" t="s">
        <v>32</v>
      </c>
      <c r="G102" s="261" t="s">
        <v>5798</v>
      </c>
      <c r="H102" s="257">
        <f>SUMIF(주문_리스트!D:D,거래처!$B102,주문_리스트!M:M)+SUMIF(주문_리스트!D:D,거래처!B102,주문_리스트!N:N)</f>
        <v>0</v>
      </c>
      <c r="I102" s="52" t="s">
        <v>4749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5188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5189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5391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5190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5191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 t="s">
        <v>5964</v>
      </c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5391</v>
      </c>
    </row>
    <row r="108" spans="1:10">
      <c r="A108" s="58">
        <v>107</v>
      </c>
      <c r="B108" s="261" t="s">
        <v>1015</v>
      </c>
      <c r="C108" s="261" t="s">
        <v>1016</v>
      </c>
      <c r="D108" s="327" t="s">
        <v>5965</v>
      </c>
      <c r="E108" s="261" t="s">
        <v>1017</v>
      </c>
      <c r="F108" s="261" t="s">
        <v>960</v>
      </c>
      <c r="G108" s="261" t="s">
        <v>5329</v>
      </c>
      <c r="H108" s="257">
        <f>SUMIF(주문_리스트!D:D,거래처!$B108,주문_리스트!M:M)+SUMIF(주문_리스트!D:D,거래처!B108,주문_리스트!N:N)</f>
        <v>0</v>
      </c>
      <c r="I108" s="52" t="s">
        <v>5555</v>
      </c>
    </row>
    <row r="109" spans="1:10">
      <c r="A109" s="58">
        <v>108</v>
      </c>
      <c r="B109" s="261" t="s">
        <v>1010</v>
      </c>
      <c r="C109" s="261" t="s">
        <v>1011</v>
      </c>
      <c r="D109" s="329" t="s">
        <v>5966</v>
      </c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4340000</v>
      </c>
      <c r="I109" s="52" t="s">
        <v>5891</v>
      </c>
    </row>
    <row r="110" spans="1:10">
      <c r="A110" s="58">
        <v>109</v>
      </c>
      <c r="B110" s="261" t="s">
        <v>999</v>
      </c>
      <c r="C110" s="261" t="s">
        <v>1000</v>
      </c>
      <c r="D110" s="329" t="s">
        <v>5967</v>
      </c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5490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 t="s">
        <v>5968</v>
      </c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5490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5805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4814</v>
      </c>
    </row>
    <row r="114" spans="1:10">
      <c r="A114" s="58">
        <v>113</v>
      </c>
      <c r="B114" s="261" t="s">
        <v>1330</v>
      </c>
      <c r="C114" s="261" t="s">
        <v>1135</v>
      </c>
      <c r="D114" s="327" t="s">
        <v>5969</v>
      </c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5589</v>
      </c>
    </row>
    <row r="115" spans="1:10">
      <c r="A115" s="58">
        <v>114</v>
      </c>
      <c r="B115" s="261" t="s">
        <v>3859</v>
      </c>
      <c r="C115" s="261" t="s">
        <v>4330</v>
      </c>
      <c r="D115" s="327" t="s">
        <v>5970</v>
      </c>
      <c r="E115" s="261" t="s">
        <v>4380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5192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5891</v>
      </c>
    </row>
    <row r="117" spans="1:10">
      <c r="A117" s="58">
        <v>116</v>
      </c>
      <c r="B117" s="261" t="s">
        <v>1331</v>
      </c>
      <c r="C117" s="261" t="s">
        <v>1089</v>
      </c>
      <c r="D117" s="327" t="s">
        <v>5971</v>
      </c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5280</v>
      </c>
    </row>
    <row r="118" spans="1:10">
      <c r="A118" s="58">
        <v>117</v>
      </c>
      <c r="B118" s="261" t="s">
        <v>1171</v>
      </c>
      <c r="C118" s="261" t="s">
        <v>1172</v>
      </c>
      <c r="D118" s="329" t="s">
        <v>5972</v>
      </c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5785</v>
      </c>
    </row>
    <row r="119" spans="1:10">
      <c r="A119" s="58">
        <v>118</v>
      </c>
      <c r="B119" s="261" t="s">
        <v>4331</v>
      </c>
      <c r="C119" s="261" t="s">
        <v>4332</v>
      </c>
      <c r="D119" s="261" t="s">
        <v>5193</v>
      </c>
      <c r="E119" s="261" t="s">
        <v>4381</v>
      </c>
      <c r="F119" s="261" t="s">
        <v>33</v>
      </c>
      <c r="G119" s="261" t="s">
        <v>4382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5194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5391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 t="s">
        <v>5973</v>
      </c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4947</v>
      </c>
    </row>
    <row r="125" spans="1:10">
      <c r="A125" s="58">
        <v>124</v>
      </c>
      <c r="B125" s="261" t="s">
        <v>4799</v>
      </c>
      <c r="C125" s="261" t="s">
        <v>4800</v>
      </c>
      <c r="D125" s="332" t="s">
        <v>5195</v>
      </c>
      <c r="E125" s="261" t="s">
        <v>4801</v>
      </c>
      <c r="F125" s="261" t="s">
        <v>960</v>
      </c>
      <c r="G125" s="261" t="s">
        <v>4802</v>
      </c>
      <c r="H125" s="257">
        <f>SUMIF(주문_리스트!D:D,거래처!$B125,주문_리스트!M:M)+SUMIF(주문_리스트!D:D,거래처!B125,주문_리스트!N:N)-4755000</f>
        <v>0</v>
      </c>
      <c r="I125" s="52" t="s">
        <v>5490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 t="s">
        <v>5974</v>
      </c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5115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4383</v>
      </c>
      <c r="H129" s="257">
        <f>SUMIF(주문_리스트!D:D,거래처!$B129,주문_리스트!M:M)+SUMIF(주문_리스트!D:D,거래처!B129,주문_리스트!N:N)</f>
        <v>0</v>
      </c>
      <c r="I129" s="52" t="s">
        <v>4841</v>
      </c>
    </row>
    <row r="130" spans="1:10">
      <c r="A130" s="58">
        <v>129</v>
      </c>
      <c r="B130" s="261" t="s">
        <v>1985</v>
      </c>
      <c r="C130" s="261" t="s">
        <v>1986</v>
      </c>
      <c r="D130" s="329" t="s">
        <v>5975</v>
      </c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 t="s">
        <v>5976</v>
      </c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5196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 t="s">
        <v>5977</v>
      </c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5197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 t="s">
        <v>5978</v>
      </c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3884</v>
      </c>
      <c r="C137" s="261" t="s">
        <v>2223</v>
      </c>
      <c r="D137" s="327" t="s">
        <v>5979</v>
      </c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 t="s">
        <v>5980</v>
      </c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 t="s">
        <v>5981</v>
      </c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4333</v>
      </c>
      <c r="C140" s="261" t="s">
        <v>4334</v>
      </c>
      <c r="D140" s="327" t="s">
        <v>5982</v>
      </c>
      <c r="E140" s="261" t="s">
        <v>4384</v>
      </c>
      <c r="F140" s="261" t="s">
        <v>32</v>
      </c>
      <c r="G140" s="261" t="s">
        <v>4385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5198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5573</v>
      </c>
      <c r="E145" s="261" t="s">
        <v>2877</v>
      </c>
      <c r="F145" s="261" t="s">
        <v>5574</v>
      </c>
      <c r="G145" s="261" t="s">
        <v>5575</v>
      </c>
      <c r="H145" s="257">
        <f>SUMIF(주문_리스트!D:D,거래처!$B145,주문_리스트!M:M)+SUMIF(주문_리스트!D:D,거래처!B145,주문_리스트!N:N)</f>
        <v>0</v>
      </c>
      <c r="I145" s="52" t="s">
        <v>5671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5199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 t="s">
        <v>5983</v>
      </c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 t="s">
        <v>5984</v>
      </c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5751</v>
      </c>
    </row>
    <row r="151" spans="1:10">
      <c r="A151" s="58">
        <v>150</v>
      </c>
      <c r="B151" s="261" t="s">
        <v>2665</v>
      </c>
      <c r="C151" s="261" t="s">
        <v>2666</v>
      </c>
      <c r="D151" s="329" t="s">
        <v>5985</v>
      </c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 t="s">
        <v>5986</v>
      </c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5891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5200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5201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 t="s">
        <v>5987</v>
      </c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5988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 t="s">
        <v>5954</v>
      </c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5202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 t="s">
        <v>5989</v>
      </c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 t="s">
        <v>5990</v>
      </c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4947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5203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 t="s">
        <v>5991</v>
      </c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 t="s">
        <v>5992</v>
      </c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 t="s">
        <v>5993</v>
      </c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 t="s">
        <v>5994</v>
      </c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 t="s">
        <v>5995</v>
      </c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 t="s">
        <v>5996</v>
      </c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 t="s">
        <v>5997</v>
      </c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 t="s">
        <v>5998</v>
      </c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 t="s">
        <v>5999</v>
      </c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5280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5204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 t="s">
        <v>6000</v>
      </c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5751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5205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 t="s">
        <v>6001</v>
      </c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4947</v>
      </c>
    </row>
    <row r="182" spans="1:9">
      <c r="A182" s="58">
        <v>181</v>
      </c>
      <c r="B182" s="261" t="s">
        <v>3381</v>
      </c>
      <c r="C182" s="261" t="s">
        <v>3382</v>
      </c>
      <c r="D182" s="329" t="s">
        <v>6002</v>
      </c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5206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 t="s">
        <v>6003</v>
      </c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 t="s">
        <v>6004</v>
      </c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5207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5671</v>
      </c>
    </row>
    <row r="187" spans="1:9">
      <c r="A187" s="58">
        <v>186</v>
      </c>
      <c r="B187" s="261" t="s">
        <v>3620</v>
      </c>
      <c r="C187" s="261" t="s">
        <v>3621</v>
      </c>
      <c r="D187" s="327" t="s">
        <v>6005</v>
      </c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5208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3852</v>
      </c>
      <c r="C190" s="261" t="s">
        <v>4335</v>
      </c>
      <c r="D190" s="327" t="s">
        <v>6006</v>
      </c>
      <c r="E190" s="261" t="s">
        <v>4386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3853</v>
      </c>
      <c r="C191" s="261" t="s">
        <v>4336</v>
      </c>
      <c r="D191" s="329" t="s">
        <v>6007</v>
      </c>
      <c r="E191" s="261" t="s">
        <v>4387</v>
      </c>
      <c r="F191" s="261" t="s">
        <v>970</v>
      </c>
      <c r="G191" s="261" t="s">
        <v>4388</v>
      </c>
      <c r="H191" s="257">
        <f>SUMIF(주문_리스트!D:D,거래처!$B191,주문_리스트!M:M)+SUMIF(주문_리스트!D:D,거래처!B191,주문_리스트!N:N)</f>
        <v>0</v>
      </c>
      <c r="I191" s="52" t="s">
        <v>4947</v>
      </c>
    </row>
    <row r="192" spans="1:9">
      <c r="A192" s="58">
        <v>191</v>
      </c>
      <c r="B192" s="261" t="s">
        <v>3854</v>
      </c>
      <c r="C192" s="261" t="s">
        <v>4337</v>
      </c>
      <c r="D192" s="327"/>
      <c r="E192" s="261" t="s">
        <v>4389</v>
      </c>
      <c r="F192" s="261" t="s">
        <v>960</v>
      </c>
      <c r="G192" s="261" t="s">
        <v>4390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3855</v>
      </c>
      <c r="C193" s="261" t="s">
        <v>4338</v>
      </c>
      <c r="D193" s="327" t="s">
        <v>6008</v>
      </c>
      <c r="E193" s="261" t="s">
        <v>4391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4339</v>
      </c>
      <c r="C194" s="261" t="s">
        <v>4340</v>
      </c>
      <c r="D194" s="327" t="s">
        <v>6009</v>
      </c>
      <c r="E194" s="261" t="s">
        <v>4392</v>
      </c>
      <c r="F194" s="261" t="s">
        <v>34</v>
      </c>
      <c r="G194" s="261" t="s">
        <v>4393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3861</v>
      </c>
      <c r="C195" s="261" t="s">
        <v>4341</v>
      </c>
      <c r="D195" s="261" t="s">
        <v>5209</v>
      </c>
      <c r="E195" s="261" t="s">
        <v>4394</v>
      </c>
      <c r="F195" s="261" t="s">
        <v>960</v>
      </c>
      <c r="G195" s="261" t="s">
        <v>4395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3860</v>
      </c>
      <c r="C196" s="261" t="s">
        <v>4342</v>
      </c>
      <c r="D196" s="327"/>
      <c r="E196" s="261" t="s">
        <v>4396</v>
      </c>
      <c r="F196" s="261" t="s">
        <v>1161</v>
      </c>
      <c r="G196" s="261" t="s">
        <v>4397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3862</v>
      </c>
      <c r="C197" s="261" t="s">
        <v>4343</v>
      </c>
      <c r="D197" s="327"/>
      <c r="E197" s="261" t="s">
        <v>4398</v>
      </c>
      <c r="F197" s="261" t="s">
        <v>960</v>
      </c>
      <c r="G197" s="261" t="s">
        <v>4399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3863</v>
      </c>
      <c r="C198" s="261" t="s">
        <v>4344</v>
      </c>
      <c r="D198" s="327" t="s">
        <v>6010</v>
      </c>
      <c r="E198" s="261" t="s">
        <v>4400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3865</v>
      </c>
      <c r="C199" s="261" t="s">
        <v>4345</v>
      </c>
      <c r="D199" s="327" t="s">
        <v>6011</v>
      </c>
      <c r="E199" s="261" t="s">
        <v>4401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3869</v>
      </c>
      <c r="C200" s="261" t="s">
        <v>4346</v>
      </c>
      <c r="D200" s="261" t="s">
        <v>6012</v>
      </c>
      <c r="E200" s="261" t="s">
        <v>4402</v>
      </c>
      <c r="F200" s="261" t="s">
        <v>960</v>
      </c>
      <c r="G200" s="261" t="s">
        <v>4403</v>
      </c>
      <c r="H200" s="257">
        <f>SUMIF(주문_리스트!D:D,거래처!$B200,주문_리스트!M:M)+SUMIF(주문_리스트!D:D,거래처!B200,주문_리스트!N:N)</f>
        <v>0</v>
      </c>
      <c r="I200" s="52" t="s">
        <v>5891</v>
      </c>
    </row>
    <row r="201" spans="1:9">
      <c r="A201" s="58">
        <v>201</v>
      </c>
      <c r="B201" s="261" t="s">
        <v>3872</v>
      </c>
      <c r="C201" s="261" t="s">
        <v>4347</v>
      </c>
      <c r="D201" s="261" t="s">
        <v>5210</v>
      </c>
      <c r="E201" s="261" t="s">
        <v>4404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4947</v>
      </c>
    </row>
    <row r="202" spans="1:9">
      <c r="A202" s="58">
        <v>202</v>
      </c>
      <c r="B202" s="261" t="s">
        <v>4348</v>
      </c>
      <c r="C202" s="261" t="s">
        <v>4349</v>
      </c>
      <c r="D202" s="261" t="s">
        <v>5211</v>
      </c>
      <c r="E202" s="261" t="s">
        <v>4405</v>
      </c>
      <c r="F202" s="261" t="s">
        <v>4671</v>
      </c>
      <c r="G202" s="261" t="s">
        <v>4670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3880</v>
      </c>
      <c r="C203" s="261" t="s">
        <v>4350</v>
      </c>
      <c r="D203" s="329" t="s">
        <v>6013</v>
      </c>
      <c r="E203" s="261" t="s">
        <v>4406</v>
      </c>
      <c r="F203" s="261" t="s">
        <v>960</v>
      </c>
      <c r="G203" s="261" t="s">
        <v>4407</v>
      </c>
      <c r="H203" s="257">
        <f>SUMIF(주문_리스트!D:D,거래처!$B203,주문_리스트!M:M)+SUMIF(주문_리스트!D:D,거래처!B203,주문_리스트!N:N)</f>
        <v>0</v>
      </c>
      <c r="I203" s="52" t="s">
        <v>5526</v>
      </c>
    </row>
    <row r="204" spans="1:9">
      <c r="A204" s="58">
        <v>204</v>
      </c>
      <c r="B204" s="261" t="s">
        <v>3454</v>
      </c>
      <c r="C204" s="261" t="s">
        <v>4351</v>
      </c>
      <c r="D204" s="327" t="s">
        <v>6014</v>
      </c>
      <c r="E204" s="261" t="s">
        <v>4408</v>
      </c>
      <c r="F204" s="261" t="s">
        <v>960</v>
      </c>
      <c r="G204" s="261" t="s">
        <v>4409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3873</v>
      </c>
      <c r="C205" s="261" t="s">
        <v>5118</v>
      </c>
      <c r="D205" s="329" t="s">
        <v>6015</v>
      </c>
      <c r="E205" s="261" t="s">
        <v>4410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5891</v>
      </c>
    </row>
    <row r="206" spans="1:9">
      <c r="A206" s="58">
        <v>206</v>
      </c>
      <c r="B206" s="261" t="s">
        <v>4352</v>
      </c>
      <c r="C206" s="261" t="s">
        <v>4353</v>
      </c>
      <c r="D206" s="327"/>
      <c r="E206" s="261" t="s">
        <v>4411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3874</v>
      </c>
      <c r="C207" s="261" t="s">
        <v>4354</v>
      </c>
      <c r="D207" s="327" t="s">
        <v>6016</v>
      </c>
      <c r="E207" s="261" t="s">
        <v>4412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4355</v>
      </c>
      <c r="C208" s="261" t="s">
        <v>4356</v>
      </c>
      <c r="D208" s="329"/>
      <c r="E208" s="261" t="s">
        <v>4413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3876</v>
      </c>
      <c r="C209" s="261" t="s">
        <v>4357</v>
      </c>
      <c r="D209" s="329" t="s">
        <v>6017</v>
      </c>
      <c r="E209" s="261" t="s">
        <v>4414</v>
      </c>
      <c r="F209" s="261" t="s">
        <v>960</v>
      </c>
      <c r="G209" s="261" t="s">
        <v>4415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3877</v>
      </c>
      <c r="C210" s="261" t="s">
        <v>4358</v>
      </c>
      <c r="D210" s="327" t="s">
        <v>6018</v>
      </c>
      <c r="E210" s="261" t="s">
        <v>4416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3878</v>
      </c>
      <c r="C211" s="261" t="s">
        <v>4359</v>
      </c>
      <c r="D211" s="327" t="s">
        <v>6019</v>
      </c>
      <c r="E211" s="261" t="s">
        <v>4417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3879</v>
      </c>
      <c r="C212" s="261" t="s">
        <v>4360</v>
      </c>
      <c r="D212" s="261" t="s">
        <v>5212</v>
      </c>
      <c r="E212" s="261" t="s">
        <v>4418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5803</v>
      </c>
      <c r="C213" s="261" t="s">
        <v>4361</v>
      </c>
      <c r="D213" s="329" t="s">
        <v>5804</v>
      </c>
      <c r="E213" s="261" t="s">
        <v>4419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3882</v>
      </c>
      <c r="C214" s="261" t="s">
        <v>4362</v>
      </c>
      <c r="D214" s="329" t="s">
        <v>6020</v>
      </c>
      <c r="E214" s="261" t="s">
        <v>4420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4363</v>
      </c>
      <c r="C215" s="261" t="s">
        <v>4364</v>
      </c>
      <c r="D215" s="329" t="s">
        <v>6021</v>
      </c>
      <c r="E215" s="261" t="s">
        <v>4421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4365</v>
      </c>
      <c r="D216" s="329"/>
      <c r="E216" s="261" t="s">
        <v>4422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4366</v>
      </c>
      <c r="C217" s="261" t="s">
        <v>4367</v>
      </c>
      <c r="D217" s="329" t="s">
        <v>6022</v>
      </c>
      <c r="E217" s="261" t="s">
        <v>4423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4156</v>
      </c>
      <c r="C218" s="261" t="s">
        <v>4368</v>
      </c>
      <c r="D218" s="261" t="s">
        <v>6023</v>
      </c>
      <c r="E218" s="261" t="s">
        <v>4424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4267</v>
      </c>
      <c r="C219" s="261" t="s">
        <v>4369</v>
      </c>
      <c r="D219" s="329"/>
      <c r="E219" s="261" t="s">
        <v>4425</v>
      </c>
      <c r="F219" s="261" t="s">
        <v>1161</v>
      </c>
      <c r="G219" s="261" t="s">
        <v>4425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4268</v>
      </c>
      <c r="C220" s="261" t="s">
        <v>4370</v>
      </c>
      <c r="D220" s="327"/>
      <c r="E220" s="261" t="s">
        <v>4426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4947</v>
      </c>
    </row>
    <row r="221" spans="1:9">
      <c r="A221" s="58">
        <v>221</v>
      </c>
      <c r="B221" s="261" t="s">
        <v>4269</v>
      </c>
      <c r="C221" s="261" t="s">
        <v>4371</v>
      </c>
      <c r="D221" s="327"/>
      <c r="E221" s="261" t="s">
        <v>4427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4495</v>
      </c>
      <c r="C222" s="261" t="s">
        <v>4496</v>
      </c>
      <c r="D222" s="327" t="s">
        <v>6024</v>
      </c>
      <c r="E222" s="261" t="s">
        <v>4497</v>
      </c>
      <c r="F222" s="261" t="s">
        <v>960</v>
      </c>
      <c r="G222" s="261" t="s">
        <v>4498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4499</v>
      </c>
      <c r="C223" s="261" t="s">
        <v>4500</v>
      </c>
      <c r="D223" s="329"/>
      <c r="E223" s="261" t="s">
        <v>4501</v>
      </c>
      <c r="F223" s="261" t="s">
        <v>4524</v>
      </c>
      <c r="G223" s="261" t="s">
        <v>4525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4627</v>
      </c>
      <c r="C224" s="261" t="s">
        <v>4628</v>
      </c>
      <c r="D224" s="261" t="s">
        <v>5213</v>
      </c>
      <c r="E224" s="261" t="s">
        <v>4629</v>
      </c>
      <c r="F224" s="261" t="s">
        <v>4630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4655</v>
      </c>
      <c r="C225" s="261" t="s">
        <v>4656</v>
      </c>
      <c r="D225" s="327" t="s">
        <v>6025</v>
      </c>
      <c r="E225" s="261" t="s">
        <v>4657</v>
      </c>
      <c r="F225" s="261" t="s">
        <v>1161</v>
      </c>
      <c r="G225" s="261" t="s">
        <v>4657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4679</v>
      </c>
      <c r="C226" s="261" t="s">
        <v>4680</v>
      </c>
      <c r="D226" s="261" t="s">
        <v>5214</v>
      </c>
      <c r="E226" s="261" t="s">
        <v>4681</v>
      </c>
      <c r="F226" s="261" t="s">
        <v>1161</v>
      </c>
      <c r="G226" s="261" t="s">
        <v>4681</v>
      </c>
      <c r="H226" s="257">
        <f>SUMIF(주문_리스트!D:D,거래처!$B226,주문_리스트!M:M)+SUMIF(주문_리스트!D:D,거래처!B226,주문_리스트!N:N)</f>
        <v>0</v>
      </c>
      <c r="I226" s="52" t="s">
        <v>5891</v>
      </c>
    </row>
    <row r="227" spans="1:9">
      <c r="A227" s="58">
        <v>227</v>
      </c>
      <c r="B227" s="261" t="s">
        <v>4708</v>
      </c>
      <c r="C227" s="261" t="s">
        <v>4709</v>
      </c>
      <c r="D227" s="327"/>
      <c r="E227" s="261" t="s">
        <v>4710</v>
      </c>
      <c r="F227" s="261" t="s">
        <v>4711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4740</v>
      </c>
      <c r="C228" s="261" t="s">
        <v>4741</v>
      </c>
      <c r="D228" s="327"/>
      <c r="E228" s="261" t="s">
        <v>4742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4749</v>
      </c>
    </row>
    <row r="229" spans="1:9">
      <c r="A229" s="58">
        <v>229</v>
      </c>
      <c r="B229" s="261" t="s">
        <v>4761</v>
      </c>
      <c r="C229" s="261" t="s">
        <v>4327</v>
      </c>
      <c r="D229" s="261" t="s">
        <v>5215</v>
      </c>
      <c r="E229" s="261" t="s">
        <v>4762</v>
      </c>
      <c r="F229" s="261" t="s">
        <v>960</v>
      </c>
      <c r="G229" s="261" t="s">
        <v>4763</v>
      </c>
      <c r="H229" s="257">
        <f>SUMIF(주문_리스트!D:D,거래처!$B229,주문_리스트!M:M)+SUMIF(주문_리스트!D:D,거래처!B229,주문_리스트!N:N)</f>
        <v>0</v>
      </c>
      <c r="I229" s="52" t="s">
        <v>4947</v>
      </c>
    </row>
    <row r="230" spans="1:9">
      <c r="A230" s="58">
        <v>230</v>
      </c>
      <c r="B230" s="261" t="s">
        <v>5135</v>
      </c>
      <c r="C230" s="261" t="s">
        <v>4852</v>
      </c>
      <c r="D230" s="327" t="s">
        <v>6026</v>
      </c>
      <c r="E230" s="261" t="s">
        <v>4853</v>
      </c>
      <c r="F230" s="261" t="s">
        <v>960</v>
      </c>
      <c r="G230" s="261" t="s">
        <v>4854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4904</v>
      </c>
      <c r="C231" s="261" t="s">
        <v>4905</v>
      </c>
      <c r="D231" s="327" t="s">
        <v>6027</v>
      </c>
      <c r="E231" s="261" t="s">
        <v>4906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4907</v>
      </c>
      <c r="C232" s="261" t="s">
        <v>4908</v>
      </c>
      <c r="D232" s="329" t="s">
        <v>6028</v>
      </c>
      <c r="E232" s="261" t="s">
        <v>4909</v>
      </c>
      <c r="F232" s="261" t="s">
        <v>960</v>
      </c>
      <c r="G232" s="261" t="s">
        <v>4910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5028</v>
      </c>
      <c r="C233" s="261" t="s">
        <v>5029</v>
      </c>
      <c r="D233" s="329" t="s">
        <v>6029</v>
      </c>
      <c r="E233" s="261" t="s">
        <v>5030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5232</v>
      </c>
      <c r="C234" s="261" t="s">
        <v>5233</v>
      </c>
      <c r="D234" s="261" t="s">
        <v>6030</v>
      </c>
      <c r="E234" s="261" t="s">
        <v>5234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5247</v>
      </c>
      <c r="C235" s="261" t="s">
        <v>5248</v>
      </c>
      <c r="D235" s="261" t="s">
        <v>6031</v>
      </c>
      <c r="E235" s="261" t="s">
        <v>5249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5254</v>
      </c>
      <c r="C236" s="261" t="s">
        <v>5255</v>
      </c>
      <c r="D236" s="261" t="s">
        <v>6032</v>
      </c>
      <c r="E236" s="261" t="s">
        <v>5256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5792</v>
      </c>
      <c r="C237" s="261" t="s">
        <v>5269</v>
      </c>
      <c r="D237" s="261" t="s">
        <v>6033</v>
      </c>
      <c r="E237" s="261" t="s">
        <v>5270</v>
      </c>
      <c r="F237" s="261" t="s">
        <v>960</v>
      </c>
      <c r="G237" s="261" t="s">
        <v>5271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5281</v>
      </c>
      <c r="C238" s="261" t="s">
        <v>5282</v>
      </c>
      <c r="D238" s="261" t="s">
        <v>6034</v>
      </c>
      <c r="E238" s="261" t="s">
        <v>5283</v>
      </c>
      <c r="F238" s="261" t="s">
        <v>1161</v>
      </c>
      <c r="G238" s="261" t="s">
        <v>5283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5621</v>
      </c>
      <c r="C239" s="261" t="s">
        <v>5622</v>
      </c>
      <c r="D239" s="261" t="s">
        <v>6035</v>
      </c>
      <c r="E239" s="261" t="s">
        <v>5623</v>
      </c>
      <c r="F239" s="261" t="s">
        <v>970</v>
      </c>
      <c r="G239" s="261" t="s">
        <v>5797</v>
      </c>
      <c r="H239" s="257">
        <f>SUMIF(주문_리스트!D:D,거래처!$B239,주문_리스트!M:M)+SUMIF(주문_리스트!D:D,거래처!B239,주문_리스트!N:N)</f>
        <v>0</v>
      </c>
      <c r="I239" s="52" t="s">
        <v>5823</v>
      </c>
    </row>
    <row r="240" spans="1:9">
      <c r="A240" s="58">
        <v>240</v>
      </c>
      <c r="B240" s="261" t="s">
        <v>5712</v>
      </c>
      <c r="C240" s="261" t="s">
        <v>5713</v>
      </c>
      <c r="D240" s="261" t="s">
        <v>6036</v>
      </c>
      <c r="E240" s="261" t="s">
        <v>5714</v>
      </c>
      <c r="F240" s="261" t="s">
        <v>960</v>
      </c>
      <c r="G240" s="261" t="s">
        <v>5715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5892</v>
      </c>
      <c r="C241" s="261" t="s">
        <v>5893</v>
      </c>
      <c r="D241" s="261" t="s">
        <v>6037</v>
      </c>
      <c r="E241" s="261" t="s">
        <v>5894</v>
      </c>
      <c r="F241" s="261" t="s">
        <v>3252</v>
      </c>
      <c r="G241" s="261" t="s">
        <v>5807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5824</v>
      </c>
      <c r="C242" s="261" t="s">
        <v>5825</v>
      </c>
      <c r="E242" s="261" t="s">
        <v>5826</v>
      </c>
      <c r="F242" s="261" t="s">
        <v>33</v>
      </c>
      <c r="G242" s="261" t="s">
        <v>5826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5851</v>
      </c>
      <c r="C243" s="261" t="s">
        <v>5895</v>
      </c>
      <c r="E243" s="261" t="s">
        <v>5896</v>
      </c>
      <c r="F243" s="261" t="s">
        <v>5897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5857</v>
      </c>
      <c r="C244" s="261" t="s">
        <v>5899</v>
      </c>
      <c r="E244" s="261" t="s">
        <v>5900</v>
      </c>
      <c r="H244" s="257">
        <f>SUMIF(주문_리스트!D:D,거래처!$B244,주문_리스트!M:M)+SUMIF(주문_리스트!D:D,거래처!B244,주문_리스트!N:N)</f>
        <v>0</v>
      </c>
    </row>
  </sheetData>
  <autoFilter ref="A1:I24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1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5071</v>
      </c>
      <c r="C3" s="280" t="s">
        <v>5071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5078</v>
      </c>
      <c r="C5" s="280" t="s">
        <v>1701</v>
      </c>
      <c r="D5" s="280" t="s">
        <v>5078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4097</v>
      </c>
      <c r="C12" s="280" t="s">
        <v>1616</v>
      </c>
      <c r="D12" s="280" t="s">
        <v>4097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5079</v>
      </c>
      <c r="C15" s="280" t="s">
        <v>5079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4428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5756</v>
      </c>
      <c r="C25" s="280" t="s">
        <v>5141</v>
      </c>
      <c r="D25" s="280" t="s">
        <v>5140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5142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5073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4429</v>
      </c>
      <c r="C37" s="280" t="s">
        <v>4430</v>
      </c>
      <c r="D37" s="280" t="s">
        <v>4429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5075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4510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4431</v>
      </c>
      <c r="C75" s="280" t="s">
        <v>2670</v>
      </c>
      <c r="D75" s="280" t="s">
        <v>4431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5072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4432</v>
      </c>
      <c r="C78" s="280" t="s">
        <v>1681</v>
      </c>
      <c r="D78" s="280" t="s">
        <v>4432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4433</v>
      </c>
      <c r="C79" s="280" t="s">
        <v>1682</v>
      </c>
      <c r="D79" s="280" t="s">
        <v>4433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3891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4434</v>
      </c>
      <c r="C87" s="280" t="s">
        <v>4435</v>
      </c>
      <c r="D87" s="280" t="s">
        <v>4434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5858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5074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4436</v>
      </c>
      <c r="C110" s="280" t="s">
        <v>4437</v>
      </c>
      <c r="D110" s="280" t="s">
        <v>4436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4438</v>
      </c>
      <c r="C111" s="280" t="s">
        <v>4439</v>
      </c>
      <c r="D111" s="280" t="s">
        <v>4438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5755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4038</v>
      </c>
      <c r="C130" s="280" t="s">
        <v>4037</v>
      </c>
      <c r="D130" s="280" t="s">
        <v>4038</v>
      </c>
      <c r="E130" s="280" t="s">
        <v>5051</v>
      </c>
      <c r="G130"/>
      <c r="H130" s="334" t="s">
        <v>5055</v>
      </c>
    </row>
    <row r="131" spans="1:8">
      <c r="A131">
        <v>141</v>
      </c>
      <c r="B131" s="280" t="s">
        <v>1863</v>
      </c>
      <c r="C131" s="280" t="s">
        <v>4440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4441</v>
      </c>
      <c r="C134" s="280" t="s">
        <v>2159</v>
      </c>
      <c r="D134" s="280" t="s">
        <v>4441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4442</v>
      </c>
      <c r="C151" s="280" t="s">
        <v>2217</v>
      </c>
      <c r="D151" s="280" t="s">
        <v>4442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5131</v>
      </c>
      <c r="C184" s="280" t="s">
        <v>2729</v>
      </c>
      <c r="D184" s="280" t="s">
        <v>5131</v>
      </c>
      <c r="E184" s="280" t="s">
        <v>5132</v>
      </c>
      <c r="F184" s="52">
        <v>150000</v>
      </c>
      <c r="H184" s="281" t="s">
        <v>5133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4443</v>
      </c>
      <c r="C189" s="280" t="s">
        <v>4444</v>
      </c>
      <c r="D189" s="280" t="s">
        <v>4443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4445</v>
      </c>
      <c r="C193" s="280" t="s">
        <v>4446</v>
      </c>
      <c r="D193" s="280" t="s">
        <v>4445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4447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4843</v>
      </c>
      <c r="C205" s="280" t="s">
        <v>3138</v>
      </c>
      <c r="D205" s="280" t="s">
        <v>4843</v>
      </c>
      <c r="E205" s="280" t="s">
        <v>4844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4448</v>
      </c>
      <c r="C217" s="280" t="s">
        <v>4449</v>
      </c>
      <c r="D217" s="280" t="s">
        <v>4448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3894</v>
      </c>
      <c r="C228" s="280" t="s">
        <v>3893</v>
      </c>
      <c r="D228" s="280" t="s">
        <v>3894</v>
      </c>
      <c r="E228" s="52">
        <v>1000000</v>
      </c>
    </row>
    <row r="229" spans="1:9">
      <c r="A229">
        <v>240</v>
      </c>
      <c r="C229" s="280" t="s">
        <v>3900</v>
      </c>
      <c r="E229" s="52">
        <v>1000000</v>
      </c>
      <c r="H229" s="334" t="s">
        <v>4235</v>
      </c>
    </row>
    <row r="230" spans="1:9">
      <c r="A230">
        <v>241</v>
      </c>
      <c r="C230" s="280" t="s">
        <v>3904</v>
      </c>
      <c r="E230" s="52">
        <v>200000</v>
      </c>
      <c r="H230" s="334" t="s">
        <v>4235</v>
      </c>
    </row>
    <row r="231" spans="1:9">
      <c r="A231">
        <v>242</v>
      </c>
      <c r="B231" s="280" t="s">
        <v>1186</v>
      </c>
      <c r="C231" s="280" t="s">
        <v>3905</v>
      </c>
      <c r="D231" s="280" t="s">
        <v>1186</v>
      </c>
      <c r="E231" s="52">
        <v>400000</v>
      </c>
      <c r="F231" s="52">
        <v>200000</v>
      </c>
      <c r="I231" t="s">
        <v>4243</v>
      </c>
    </row>
    <row r="232" spans="1:9">
      <c r="A232">
        <v>243</v>
      </c>
      <c r="C232" s="280" t="s">
        <v>3908</v>
      </c>
      <c r="E232" s="52">
        <v>700000</v>
      </c>
    </row>
    <row r="233" spans="1:9">
      <c r="A233">
        <v>244</v>
      </c>
      <c r="B233" s="280" t="s">
        <v>3911</v>
      </c>
      <c r="C233" s="280" t="s">
        <v>3910</v>
      </c>
      <c r="D233" s="280" t="s">
        <v>3911</v>
      </c>
      <c r="E233" s="52">
        <v>1800000</v>
      </c>
    </row>
    <row r="234" spans="1:9">
      <c r="A234">
        <v>245</v>
      </c>
      <c r="B234" s="280" t="s">
        <v>4450</v>
      </c>
      <c r="C234" s="280" t="s">
        <v>2847</v>
      </c>
      <c r="D234" s="280" t="s">
        <v>4450</v>
      </c>
      <c r="E234" s="52">
        <v>350000</v>
      </c>
    </row>
    <row r="235" spans="1:9">
      <c r="A235">
        <v>246</v>
      </c>
      <c r="B235" s="280" t="s">
        <v>3913</v>
      </c>
      <c r="C235" s="280" t="s">
        <v>3912</v>
      </c>
      <c r="D235" s="280" t="s">
        <v>3913</v>
      </c>
      <c r="E235" s="52">
        <v>1300000</v>
      </c>
    </row>
    <row r="236" spans="1:9">
      <c r="A236">
        <v>247</v>
      </c>
      <c r="B236" s="280" t="s">
        <v>4451</v>
      </c>
      <c r="C236" s="280" t="s">
        <v>3914</v>
      </c>
      <c r="D236" s="280" t="s">
        <v>4451</v>
      </c>
      <c r="E236" s="52">
        <v>1550000</v>
      </c>
    </row>
    <row r="237" spans="1:9">
      <c r="A237">
        <v>248</v>
      </c>
      <c r="B237" s="280" t="s">
        <v>1903</v>
      </c>
      <c r="C237" s="280" t="s">
        <v>4452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4453</v>
      </c>
      <c r="C238" s="280" t="s">
        <v>2847</v>
      </c>
      <c r="D238" s="280" t="s">
        <v>4453</v>
      </c>
      <c r="E238" s="52">
        <v>396000</v>
      </c>
    </row>
    <row r="239" spans="1:9">
      <c r="A239">
        <v>250</v>
      </c>
      <c r="B239" s="280" t="s">
        <v>4454</v>
      </c>
      <c r="C239" s="280" t="s">
        <v>3927</v>
      </c>
      <c r="D239" s="280" t="s">
        <v>4454</v>
      </c>
      <c r="E239" s="52">
        <v>800000</v>
      </c>
    </row>
    <row r="240" spans="1:9">
      <c r="A240">
        <v>251</v>
      </c>
      <c r="B240" s="280" t="s">
        <v>4455</v>
      </c>
      <c r="C240" s="280" t="s">
        <v>2323</v>
      </c>
      <c r="D240" s="280" t="s">
        <v>4455</v>
      </c>
    </row>
    <row r="241" spans="1:8">
      <c r="A241">
        <v>252</v>
      </c>
      <c r="B241" s="280" t="s">
        <v>4456</v>
      </c>
      <c r="C241" s="280" t="s">
        <v>3049</v>
      </c>
      <c r="D241" s="280" t="s">
        <v>4456</v>
      </c>
      <c r="E241" s="52">
        <v>1600000</v>
      </c>
    </row>
    <row r="242" spans="1:8">
      <c r="A242">
        <v>253</v>
      </c>
      <c r="B242" s="280" t="s">
        <v>4457</v>
      </c>
      <c r="C242" s="280" t="s">
        <v>3960</v>
      </c>
      <c r="D242" s="280" t="s">
        <v>4457</v>
      </c>
      <c r="E242" s="52">
        <v>374000</v>
      </c>
    </row>
    <row r="243" spans="1:8">
      <c r="A243">
        <v>254</v>
      </c>
      <c r="B243" s="280" t="s">
        <v>4071</v>
      </c>
      <c r="C243" s="280" t="s">
        <v>1184</v>
      </c>
      <c r="D243" s="280" t="s">
        <v>4071</v>
      </c>
      <c r="E243" s="52">
        <v>1200000</v>
      </c>
    </row>
    <row r="244" spans="1:8">
      <c r="A244">
        <v>255</v>
      </c>
      <c r="C244" s="280" t="s">
        <v>3974</v>
      </c>
      <c r="E244" s="52">
        <v>1090910</v>
      </c>
    </row>
    <row r="245" spans="1:8">
      <c r="A245">
        <v>256</v>
      </c>
      <c r="B245" s="280" t="s">
        <v>4458</v>
      </c>
      <c r="C245" s="280" t="s">
        <v>4459</v>
      </c>
      <c r="D245" s="280" t="s">
        <v>4458</v>
      </c>
    </row>
    <row r="246" spans="1:8">
      <c r="A246">
        <v>257</v>
      </c>
      <c r="B246" s="280" t="s">
        <v>4460</v>
      </c>
      <c r="C246" s="280" t="s">
        <v>4225</v>
      </c>
      <c r="D246" s="280" t="s">
        <v>4460</v>
      </c>
    </row>
    <row r="247" spans="1:8">
      <c r="A247">
        <v>258</v>
      </c>
      <c r="B247" s="280" t="s">
        <v>4461</v>
      </c>
      <c r="C247" s="280" t="s">
        <v>1182</v>
      </c>
      <c r="D247" s="280" t="s">
        <v>4461</v>
      </c>
      <c r="E247" s="52">
        <v>1600000</v>
      </c>
    </row>
    <row r="248" spans="1:8">
      <c r="A248">
        <v>259</v>
      </c>
      <c r="B248" s="280" t="s">
        <v>4736</v>
      </c>
      <c r="C248" s="280" t="s">
        <v>4737</v>
      </c>
      <c r="D248" s="280" t="s">
        <v>4738</v>
      </c>
    </row>
    <row r="249" spans="1:8">
      <c r="A249">
        <v>260</v>
      </c>
      <c r="C249" s="280" t="s">
        <v>4462</v>
      </c>
      <c r="E249" s="52">
        <v>450000</v>
      </c>
      <c r="F249" s="52">
        <v>180000</v>
      </c>
    </row>
    <row r="250" spans="1:8">
      <c r="A250">
        <v>261</v>
      </c>
      <c r="B250" s="280" t="s">
        <v>4023</v>
      </c>
      <c r="C250" s="280" t="s">
        <v>4022</v>
      </c>
      <c r="D250" s="280" t="s">
        <v>4023</v>
      </c>
      <c r="E250" s="52">
        <v>850000</v>
      </c>
      <c r="H250" s="334" t="s">
        <v>5401</v>
      </c>
    </row>
    <row r="251" spans="1:8">
      <c r="A251">
        <v>262</v>
      </c>
      <c r="B251" s="280" t="s">
        <v>4027</v>
      </c>
      <c r="C251" s="280" t="s">
        <v>4026</v>
      </c>
      <c r="D251" s="280" t="s">
        <v>4027</v>
      </c>
      <c r="E251" s="52">
        <v>300000</v>
      </c>
    </row>
    <row r="252" spans="1:8">
      <c r="A252">
        <v>263</v>
      </c>
      <c r="B252" s="280" t="s">
        <v>4463</v>
      </c>
      <c r="C252" s="280" t="s">
        <v>4028</v>
      </c>
      <c r="D252" s="280" t="s">
        <v>4463</v>
      </c>
      <c r="E252" s="52">
        <v>650000</v>
      </c>
    </row>
    <row r="253" spans="1:8">
      <c r="A253">
        <v>264</v>
      </c>
      <c r="C253" s="280" t="s">
        <v>4031</v>
      </c>
      <c r="E253" s="52">
        <v>850000</v>
      </c>
    </row>
    <row r="254" spans="1:8">
      <c r="A254">
        <v>265</v>
      </c>
      <c r="B254" s="280" t="s">
        <v>4464</v>
      </c>
      <c r="C254" s="280" t="s">
        <v>4035</v>
      </c>
      <c r="D254" s="280" t="s">
        <v>4464</v>
      </c>
      <c r="E254" s="52">
        <v>357000</v>
      </c>
    </row>
    <row r="255" spans="1:8">
      <c r="A255">
        <v>266</v>
      </c>
      <c r="B255" s="280" t="s">
        <v>3742</v>
      </c>
      <c r="C255" s="280" t="s">
        <v>4036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4465</v>
      </c>
      <c r="C257" s="280" t="s">
        <v>3892</v>
      </c>
      <c r="D257" s="280" t="s">
        <v>4465</v>
      </c>
      <c r="E257" s="52">
        <v>70000</v>
      </c>
      <c r="F257" s="52">
        <v>40000</v>
      </c>
    </row>
    <row r="258" spans="1:6">
      <c r="A258">
        <v>269</v>
      </c>
      <c r="B258" s="280" t="s">
        <v>4046</v>
      </c>
      <c r="C258" s="280" t="s">
        <v>4045</v>
      </c>
      <c r="D258" s="280" t="s">
        <v>4046</v>
      </c>
      <c r="E258" s="52">
        <v>22000</v>
      </c>
    </row>
    <row r="259" spans="1:6">
      <c r="A259">
        <v>270</v>
      </c>
      <c r="B259" s="280" t="s">
        <v>4466</v>
      </c>
      <c r="C259" s="280" t="s">
        <v>4467</v>
      </c>
      <c r="D259" s="280" t="s">
        <v>4466</v>
      </c>
    </row>
    <row r="260" spans="1:6">
      <c r="A260">
        <v>271</v>
      </c>
      <c r="B260" s="280" t="s">
        <v>4050</v>
      </c>
      <c r="C260" s="280" t="s">
        <v>4049</v>
      </c>
      <c r="D260" s="280" t="s">
        <v>4050</v>
      </c>
    </row>
    <row r="261" spans="1:6">
      <c r="A261">
        <v>272</v>
      </c>
      <c r="B261" s="280" t="s">
        <v>1534</v>
      </c>
      <c r="C261" s="280" t="s">
        <v>4468</v>
      </c>
      <c r="D261" s="280" t="s">
        <v>1534</v>
      </c>
      <c r="E261" s="52">
        <v>1200000</v>
      </c>
    </row>
    <row r="262" spans="1:6">
      <c r="A262">
        <v>273</v>
      </c>
      <c r="B262" s="280" t="s">
        <v>4080</v>
      </c>
      <c r="C262" s="280" t="s">
        <v>4079</v>
      </c>
      <c r="D262" s="280" t="s">
        <v>4080</v>
      </c>
      <c r="E262" s="52">
        <v>1400000</v>
      </c>
    </row>
    <row r="263" spans="1:6">
      <c r="A263">
        <v>274</v>
      </c>
      <c r="B263" s="280" t="s">
        <v>4082</v>
      </c>
      <c r="C263" s="280" t="s">
        <v>3947</v>
      </c>
      <c r="D263" s="280" t="s">
        <v>4082</v>
      </c>
      <c r="E263" s="52">
        <v>1600000</v>
      </c>
    </row>
    <row r="264" spans="1:6">
      <c r="A264">
        <v>275</v>
      </c>
      <c r="B264" s="280" t="s">
        <v>4469</v>
      </c>
      <c r="C264" s="280" t="s">
        <v>4470</v>
      </c>
      <c r="D264" s="280" t="s">
        <v>4469</v>
      </c>
      <c r="E264" s="52">
        <v>150000</v>
      </c>
      <c r="F264" s="52">
        <v>110000</v>
      </c>
    </row>
    <row r="265" spans="1:6">
      <c r="A265">
        <v>276</v>
      </c>
      <c r="C265" s="280" t="s">
        <v>4087</v>
      </c>
      <c r="E265" s="52">
        <v>10000</v>
      </c>
    </row>
    <row r="266" spans="1:6">
      <c r="A266">
        <v>277</v>
      </c>
      <c r="B266" s="280" t="s">
        <v>4471</v>
      </c>
      <c r="C266" s="280" t="s">
        <v>4472</v>
      </c>
      <c r="D266" s="280" t="s">
        <v>4471</v>
      </c>
      <c r="E266" s="52">
        <v>1800000</v>
      </c>
    </row>
    <row r="267" spans="1:6">
      <c r="A267">
        <v>278</v>
      </c>
      <c r="B267" s="280" t="s">
        <v>4092</v>
      </c>
      <c r="C267" s="280" t="s">
        <v>4091</v>
      </c>
      <c r="D267" s="280" t="s">
        <v>4092</v>
      </c>
      <c r="E267" s="52">
        <v>1000000</v>
      </c>
    </row>
    <row r="268" spans="1:6">
      <c r="A268">
        <v>279</v>
      </c>
      <c r="B268" s="280" t="s">
        <v>4473</v>
      </c>
      <c r="C268" s="280" t="s">
        <v>4101</v>
      </c>
      <c r="D268" s="280" t="s">
        <v>4473</v>
      </c>
      <c r="E268" s="52">
        <v>1600000</v>
      </c>
    </row>
    <row r="269" spans="1:6">
      <c r="A269">
        <v>280</v>
      </c>
      <c r="B269" s="280" t="s">
        <v>4474</v>
      </c>
      <c r="C269" s="280" t="s">
        <v>4279</v>
      </c>
      <c r="D269" s="280" t="s">
        <v>4474</v>
      </c>
      <c r="E269" s="52">
        <v>2100000</v>
      </c>
    </row>
    <row r="270" spans="1:6">
      <c r="A270">
        <v>281</v>
      </c>
      <c r="B270" s="280" t="s">
        <v>2337</v>
      </c>
      <c r="C270" s="280" t="s">
        <v>4163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4164</v>
      </c>
      <c r="D271" s="280" t="s">
        <v>2372</v>
      </c>
      <c r="E271" s="52">
        <v>1200000</v>
      </c>
    </row>
    <row r="272" spans="1:6">
      <c r="A272">
        <v>283</v>
      </c>
      <c r="B272" s="280" t="s">
        <v>4475</v>
      </c>
      <c r="C272" s="280" t="s">
        <v>4170</v>
      </c>
      <c r="D272" s="280" t="s">
        <v>4475</v>
      </c>
      <c r="E272" s="52">
        <v>1700000</v>
      </c>
    </row>
    <row r="273" spans="1:8">
      <c r="A273">
        <v>284</v>
      </c>
      <c r="B273" s="280" t="s">
        <v>4262</v>
      </c>
      <c r="C273" s="280" t="s">
        <v>4263</v>
      </c>
      <c r="D273" s="280" t="s">
        <v>4262</v>
      </c>
      <c r="E273" s="52">
        <v>400000</v>
      </c>
    </row>
    <row r="274" spans="1:8">
      <c r="A274">
        <v>285</v>
      </c>
      <c r="B274" s="280" t="s">
        <v>4264</v>
      </c>
      <c r="C274" s="280" t="s">
        <v>4265</v>
      </c>
      <c r="D274" s="280" t="s">
        <v>4264</v>
      </c>
      <c r="E274" s="52">
        <v>400000</v>
      </c>
    </row>
    <row r="275" spans="1:8">
      <c r="A275">
        <v>286</v>
      </c>
      <c r="B275" s="280" t="s">
        <v>4280</v>
      </c>
      <c r="C275" s="280" t="s">
        <v>4279</v>
      </c>
      <c r="D275" s="280" t="s">
        <v>4280</v>
      </c>
      <c r="E275" s="52">
        <v>2100000</v>
      </c>
    </row>
    <row r="276" spans="1:8">
      <c r="A276">
        <v>287</v>
      </c>
      <c r="B276" s="280" t="s">
        <v>5076</v>
      </c>
      <c r="C276" s="280" t="s">
        <v>1805</v>
      </c>
      <c r="D276" s="280" t="s">
        <v>4476</v>
      </c>
      <c r="E276" s="52">
        <v>210000</v>
      </c>
    </row>
    <row r="277" spans="1:8">
      <c r="A277">
        <v>288</v>
      </c>
      <c r="B277" s="280" t="s">
        <v>4305</v>
      </c>
      <c r="C277" s="280" t="s">
        <v>4305</v>
      </c>
      <c r="E277" s="52">
        <v>350000</v>
      </c>
    </row>
    <row r="278" spans="1:8">
      <c r="A278">
        <v>289</v>
      </c>
      <c r="C278" s="280" t="s">
        <v>4502</v>
      </c>
      <c r="E278" s="52">
        <v>1500000</v>
      </c>
      <c r="H278" s="281" t="s">
        <v>4486</v>
      </c>
    </row>
    <row r="279" spans="1:8">
      <c r="A279">
        <v>290</v>
      </c>
      <c r="B279" s="280" t="s">
        <v>4511</v>
      </c>
      <c r="C279" s="280" t="s">
        <v>4512</v>
      </c>
      <c r="D279" s="280" t="s">
        <v>4511</v>
      </c>
      <c r="E279" s="52">
        <v>10000</v>
      </c>
      <c r="H279" s="281" t="s">
        <v>4489</v>
      </c>
    </row>
    <row r="280" spans="1:8">
      <c r="A280">
        <v>291</v>
      </c>
      <c r="B280" s="280" t="s">
        <v>4513</v>
      </c>
      <c r="C280" s="280" t="s">
        <v>5077</v>
      </c>
      <c r="D280" s="280" t="s">
        <v>4513</v>
      </c>
      <c r="E280" s="52">
        <v>100000</v>
      </c>
      <c r="F280" s="52">
        <v>25000</v>
      </c>
    </row>
    <row r="281" spans="1:8">
      <c r="A281">
        <v>292</v>
      </c>
      <c r="B281" s="280" t="s">
        <v>4514</v>
      </c>
      <c r="C281" s="280" t="s">
        <v>4279</v>
      </c>
      <c r="D281" s="280" t="s">
        <v>4514</v>
      </c>
      <c r="E281" s="52">
        <v>2100000</v>
      </c>
    </row>
    <row r="282" spans="1:8">
      <c r="A282">
        <v>293</v>
      </c>
      <c r="B282" s="280" t="s">
        <v>4515</v>
      </c>
      <c r="C282" s="280" t="s">
        <v>4516</v>
      </c>
      <c r="D282" s="280" t="s">
        <v>4515</v>
      </c>
      <c r="E282" s="52">
        <v>1000000</v>
      </c>
    </row>
    <row r="283" spans="1:8">
      <c r="A283">
        <v>294</v>
      </c>
      <c r="B283" s="280" t="s">
        <v>4517</v>
      </c>
      <c r="C283" s="280" t="s">
        <v>4516</v>
      </c>
      <c r="D283" s="280" t="s">
        <v>4517</v>
      </c>
      <c r="E283" s="52">
        <v>1000000</v>
      </c>
      <c r="H283" s="334" t="s">
        <v>4517</v>
      </c>
    </row>
    <row r="284" spans="1:8">
      <c r="A284">
        <v>295</v>
      </c>
      <c r="B284" s="280" t="s">
        <v>4553</v>
      </c>
      <c r="C284" s="280" t="s">
        <v>4552</v>
      </c>
      <c r="D284" s="280" t="s">
        <v>4553</v>
      </c>
      <c r="E284" s="52">
        <v>100000</v>
      </c>
      <c r="H284" s="334" t="s">
        <v>4554</v>
      </c>
    </row>
    <row r="285" spans="1:8">
      <c r="A285">
        <v>252</v>
      </c>
      <c r="B285" s="280" t="s">
        <v>4624</v>
      </c>
      <c r="C285" s="280" t="s">
        <v>4624</v>
      </c>
      <c r="E285" s="52">
        <v>300000</v>
      </c>
    </row>
    <row r="286" spans="1:8">
      <c r="A286">
        <v>253</v>
      </c>
      <c r="B286" s="280" t="s">
        <v>4646</v>
      </c>
      <c r="C286" s="280" t="s">
        <v>4646</v>
      </c>
      <c r="E286" s="52">
        <v>1000000</v>
      </c>
    </row>
    <row r="287" spans="1:8">
      <c r="A287">
        <v>254</v>
      </c>
      <c r="C287" s="280" t="s">
        <v>4649</v>
      </c>
      <c r="E287" s="52">
        <v>20000</v>
      </c>
    </row>
    <row r="288" spans="1:8">
      <c r="A288">
        <v>255</v>
      </c>
      <c r="C288" s="280" t="s">
        <v>4650</v>
      </c>
      <c r="E288" s="52">
        <v>30000</v>
      </c>
    </row>
    <row r="289" spans="1:8">
      <c r="A289">
        <v>256</v>
      </c>
      <c r="C289" s="280" t="s">
        <v>4668</v>
      </c>
      <c r="E289" s="52">
        <v>350000</v>
      </c>
    </row>
    <row r="290" spans="1:8">
      <c r="A290">
        <v>257</v>
      </c>
      <c r="C290" s="280" t="s">
        <v>4677</v>
      </c>
      <c r="D290" s="280" t="s">
        <v>4678</v>
      </c>
      <c r="E290" s="52">
        <v>1200000</v>
      </c>
    </row>
    <row r="291" spans="1:8">
      <c r="A291">
        <v>258</v>
      </c>
      <c r="C291" s="280" t="s">
        <v>4686</v>
      </c>
      <c r="E291" s="52">
        <v>100000</v>
      </c>
    </row>
    <row r="292" spans="1:8">
      <c r="A292">
        <v>259</v>
      </c>
      <c r="C292" s="280" t="s">
        <v>4728</v>
      </c>
      <c r="D292" s="280" t="s">
        <v>4729</v>
      </c>
      <c r="E292" s="52">
        <v>30000</v>
      </c>
    </row>
    <row r="293" spans="1:8">
      <c r="A293">
        <v>260</v>
      </c>
      <c r="C293" s="280" t="s">
        <v>4753</v>
      </c>
      <c r="E293" s="52">
        <v>300000</v>
      </c>
    </row>
    <row r="294" spans="1:8">
      <c r="A294">
        <v>261</v>
      </c>
      <c r="C294" s="280" t="s">
        <v>4759</v>
      </c>
      <c r="D294" s="280" t="s">
        <v>4760</v>
      </c>
      <c r="E294" s="52">
        <v>350000</v>
      </c>
    </row>
    <row r="295" spans="1:8">
      <c r="A295">
        <v>262</v>
      </c>
      <c r="C295" s="280" t="s">
        <v>4777</v>
      </c>
      <c r="D295" s="280" t="s">
        <v>3306</v>
      </c>
      <c r="E295" s="52">
        <v>2000000</v>
      </c>
    </row>
    <row r="296" spans="1:8">
      <c r="A296">
        <v>263</v>
      </c>
      <c r="C296" s="280" t="s">
        <v>4845</v>
      </c>
      <c r="D296" s="280" t="s">
        <v>4846</v>
      </c>
      <c r="E296" s="52">
        <v>1500000</v>
      </c>
      <c r="H296" s="334" t="s">
        <v>4847</v>
      </c>
    </row>
    <row r="297" spans="1:8">
      <c r="A297">
        <v>264</v>
      </c>
      <c r="C297" s="280" t="s">
        <v>4857</v>
      </c>
      <c r="E297" s="52">
        <v>160000</v>
      </c>
    </row>
    <row r="298" spans="1:8">
      <c r="A298">
        <v>265</v>
      </c>
      <c r="C298" s="280" t="s">
        <v>4885</v>
      </c>
      <c r="D298" s="280" t="s">
        <v>4886</v>
      </c>
      <c r="E298" s="52">
        <v>150000</v>
      </c>
    </row>
    <row r="299" spans="1:8">
      <c r="A299">
        <v>266</v>
      </c>
      <c r="C299" s="280" t="s">
        <v>4912</v>
      </c>
      <c r="E299" s="52">
        <v>50000</v>
      </c>
    </row>
    <row r="300" spans="1:8">
      <c r="A300">
        <v>267</v>
      </c>
      <c r="C300" s="280" t="s">
        <v>4912</v>
      </c>
      <c r="E300" s="52">
        <v>50000</v>
      </c>
    </row>
    <row r="301" spans="1:8">
      <c r="A301">
        <v>268</v>
      </c>
      <c r="C301" s="280" t="s">
        <v>4197</v>
      </c>
      <c r="D301" s="280" t="s">
        <v>4922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4950</v>
      </c>
      <c r="D303" s="280" t="s">
        <v>4951</v>
      </c>
      <c r="E303" s="52">
        <v>200000</v>
      </c>
    </row>
    <row r="304" spans="1:8">
      <c r="A304">
        <v>271</v>
      </c>
      <c r="C304" s="280" t="s">
        <v>4952</v>
      </c>
      <c r="D304" s="280" t="s">
        <v>4953</v>
      </c>
      <c r="E304" s="52">
        <v>500000</v>
      </c>
    </row>
    <row r="305" spans="1:8">
      <c r="A305">
        <v>272</v>
      </c>
      <c r="C305" s="280" t="s">
        <v>5440</v>
      </c>
      <c r="D305" s="280" t="s">
        <v>4955</v>
      </c>
      <c r="E305" s="52">
        <v>500000</v>
      </c>
      <c r="H305" s="334">
        <v>3.5</v>
      </c>
    </row>
    <row r="306" spans="1:8">
      <c r="A306">
        <v>273</v>
      </c>
      <c r="C306" s="280" t="s">
        <v>4487</v>
      </c>
      <c r="D306" s="280" t="s">
        <v>4957</v>
      </c>
      <c r="E306" s="52">
        <v>1200000</v>
      </c>
    </row>
    <row r="307" spans="1:8">
      <c r="A307">
        <v>274</v>
      </c>
      <c r="C307" s="280" t="s">
        <v>4982</v>
      </c>
      <c r="D307" s="280" t="s">
        <v>4983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4992</v>
      </c>
      <c r="D309" s="280" t="s">
        <v>4993</v>
      </c>
      <c r="E309" s="52">
        <v>1550000</v>
      </c>
    </row>
    <row r="310" spans="1:8">
      <c r="A310">
        <v>277</v>
      </c>
      <c r="C310" s="280" t="s">
        <v>5011</v>
      </c>
      <c r="D310" s="280" t="s">
        <v>5012</v>
      </c>
      <c r="E310" s="52">
        <v>30000</v>
      </c>
    </row>
    <row r="311" spans="1:8">
      <c r="A311">
        <v>278</v>
      </c>
      <c r="B311" s="280" t="s">
        <v>4895</v>
      </c>
      <c r="C311" s="280" t="s">
        <v>4895</v>
      </c>
      <c r="E311" s="52">
        <v>400000</v>
      </c>
    </row>
    <row r="312" spans="1:8">
      <c r="A312">
        <v>279</v>
      </c>
      <c r="C312" s="280" t="s">
        <v>5046</v>
      </c>
      <c r="E312" s="52">
        <v>120000</v>
      </c>
    </row>
    <row r="313" spans="1:8">
      <c r="A313">
        <v>280</v>
      </c>
      <c r="C313" s="280" t="s">
        <v>5047</v>
      </c>
      <c r="D313" s="280" t="s">
        <v>5048</v>
      </c>
      <c r="E313" s="52">
        <v>2000000</v>
      </c>
    </row>
    <row r="314" spans="1:8">
      <c r="A314">
        <v>281</v>
      </c>
      <c r="B314" s="280" t="s">
        <v>5053</v>
      </c>
      <c r="C314" s="280" t="s">
        <v>5052</v>
      </c>
      <c r="D314" s="280" t="s">
        <v>5056</v>
      </c>
      <c r="E314" s="52">
        <v>1000000</v>
      </c>
      <c r="H314" s="334" t="s">
        <v>5054</v>
      </c>
    </row>
    <row r="315" spans="1:8">
      <c r="A315">
        <v>282</v>
      </c>
      <c r="B315" s="280" t="s">
        <v>5058</v>
      </c>
      <c r="C315" s="280" t="s">
        <v>5058</v>
      </c>
      <c r="E315" s="52">
        <v>100000</v>
      </c>
    </row>
    <row r="316" spans="1:8">
      <c r="A316">
        <v>283</v>
      </c>
      <c r="C316" s="280" t="s">
        <v>5084</v>
      </c>
      <c r="E316" s="52">
        <v>2000000</v>
      </c>
    </row>
    <row r="317" spans="1:8">
      <c r="A317">
        <v>284</v>
      </c>
      <c r="C317" s="280" t="s">
        <v>5088</v>
      </c>
      <c r="E317" s="52">
        <v>1600000</v>
      </c>
    </row>
    <row r="318" spans="1:8">
      <c r="A318">
        <v>285</v>
      </c>
      <c r="C318" s="280" t="s">
        <v>5089</v>
      </c>
      <c r="E318" s="52">
        <v>100000</v>
      </c>
    </row>
    <row r="319" spans="1:8">
      <c r="A319">
        <v>286</v>
      </c>
      <c r="C319" s="280" t="s">
        <v>5136</v>
      </c>
      <c r="D319" s="280" t="s">
        <v>5137</v>
      </c>
      <c r="E319" s="52">
        <v>50000</v>
      </c>
    </row>
    <row r="320" spans="1:8">
      <c r="A320">
        <v>287</v>
      </c>
      <c r="C320" s="280" t="s">
        <v>5223</v>
      </c>
      <c r="D320" s="280" t="s">
        <v>5224</v>
      </c>
      <c r="E320" s="52">
        <v>2500000</v>
      </c>
    </row>
    <row r="321" spans="1:8">
      <c r="A321">
        <v>288</v>
      </c>
      <c r="C321" s="280" t="s">
        <v>5245</v>
      </c>
      <c r="E321" s="52">
        <v>150000</v>
      </c>
    </row>
    <row r="322" spans="1:8">
      <c r="A322">
        <v>289</v>
      </c>
      <c r="C322" s="280" t="s">
        <v>5263</v>
      </c>
      <c r="E322" s="52">
        <v>250000</v>
      </c>
      <c r="H322" s="334" t="s">
        <v>5264</v>
      </c>
    </row>
    <row r="323" spans="1:8">
      <c r="A323">
        <v>290</v>
      </c>
      <c r="C323" s="280" t="s">
        <v>5371</v>
      </c>
      <c r="D323" s="280" t="s">
        <v>5372</v>
      </c>
      <c r="E323" s="52">
        <v>1500000</v>
      </c>
    </row>
    <row r="324" spans="1:8">
      <c r="A324">
        <v>291</v>
      </c>
      <c r="B324" s="280" t="s">
        <v>5394</v>
      </c>
      <c r="C324" s="280" t="s">
        <v>5392</v>
      </c>
      <c r="D324" s="280" t="s">
        <v>5394</v>
      </c>
      <c r="E324" s="52">
        <v>30000</v>
      </c>
      <c r="F324" s="52">
        <v>14000</v>
      </c>
      <c r="H324" s="334" t="s">
        <v>5395</v>
      </c>
    </row>
    <row r="325" spans="1:8">
      <c r="A325">
        <v>292</v>
      </c>
      <c r="B325" s="280" t="s">
        <v>5396</v>
      </c>
      <c r="C325" s="280" t="s">
        <v>5393</v>
      </c>
      <c r="D325" s="280" t="s">
        <v>5396</v>
      </c>
      <c r="E325" s="52">
        <v>10000</v>
      </c>
      <c r="F325" s="52">
        <v>5000</v>
      </c>
    </row>
    <row r="326" spans="1:8">
      <c r="A326">
        <v>293</v>
      </c>
      <c r="C326" s="280" t="s">
        <v>5436</v>
      </c>
      <c r="D326" s="280" t="s">
        <v>5437</v>
      </c>
      <c r="E326" s="52">
        <v>80000</v>
      </c>
      <c r="H326" s="334" t="s">
        <v>5420</v>
      </c>
    </row>
    <row r="327" spans="1:8">
      <c r="A327">
        <v>294</v>
      </c>
      <c r="C327" s="280" t="s">
        <v>5419</v>
      </c>
      <c r="D327" s="280" t="s">
        <v>5438</v>
      </c>
      <c r="E327" s="52">
        <v>80000</v>
      </c>
      <c r="H327" s="334" t="s">
        <v>5421</v>
      </c>
    </row>
    <row r="328" spans="1:8">
      <c r="A328">
        <v>295</v>
      </c>
      <c r="C328" s="280" t="s">
        <v>5419</v>
      </c>
      <c r="D328" s="280" t="s">
        <v>5439</v>
      </c>
      <c r="E328" s="52">
        <v>80000</v>
      </c>
      <c r="H328" s="334" t="s">
        <v>5422</v>
      </c>
    </row>
    <row r="329" spans="1:8">
      <c r="A329">
        <v>296</v>
      </c>
      <c r="C329" s="280" t="s">
        <v>5419</v>
      </c>
      <c r="D329" s="280" t="s">
        <v>5423</v>
      </c>
      <c r="E329" s="52">
        <v>80000</v>
      </c>
      <c r="H329" s="334" t="s">
        <v>5424</v>
      </c>
    </row>
    <row r="330" spans="1:8">
      <c r="A330">
        <v>297</v>
      </c>
      <c r="C330" s="280" t="s">
        <v>5425</v>
      </c>
      <c r="D330" s="280" t="s">
        <v>5426</v>
      </c>
      <c r="E330" s="52">
        <v>80000</v>
      </c>
      <c r="H330" s="334" t="s">
        <v>5427</v>
      </c>
    </row>
    <row r="331" spans="1:8">
      <c r="A331">
        <v>298</v>
      </c>
      <c r="C331" s="280" t="s">
        <v>5430</v>
      </c>
      <c r="D331" s="280" t="s">
        <v>5428</v>
      </c>
      <c r="E331" s="52">
        <v>80000</v>
      </c>
      <c r="H331" s="334" t="s">
        <v>5429</v>
      </c>
    </row>
    <row r="332" spans="1:8">
      <c r="A332">
        <v>299</v>
      </c>
      <c r="C332" s="280" t="s">
        <v>5430</v>
      </c>
      <c r="D332" s="280" t="s">
        <v>5431</v>
      </c>
      <c r="E332" s="52">
        <v>80000</v>
      </c>
      <c r="H332" s="334" t="s">
        <v>5432</v>
      </c>
    </row>
    <row r="333" spans="1:8">
      <c r="A333">
        <v>300</v>
      </c>
      <c r="C333" s="280" t="s">
        <v>5433</v>
      </c>
      <c r="D333" s="280" t="s">
        <v>5434</v>
      </c>
      <c r="E333" s="52">
        <v>80000</v>
      </c>
      <c r="H333" s="334" t="s">
        <v>5435</v>
      </c>
    </row>
    <row r="334" spans="1:8">
      <c r="A334">
        <v>301</v>
      </c>
      <c r="C334" s="280" t="s">
        <v>5440</v>
      </c>
      <c r="D334" s="280" t="s">
        <v>5441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5442</v>
      </c>
      <c r="D335" s="280" t="s">
        <v>5443</v>
      </c>
      <c r="E335" s="52">
        <v>1800000</v>
      </c>
    </row>
    <row r="336" spans="1:8">
      <c r="A336">
        <v>303</v>
      </c>
      <c r="C336" s="280" t="s">
        <v>5461</v>
      </c>
      <c r="E336" s="52">
        <v>150000</v>
      </c>
    </row>
    <row r="337" spans="1:8">
      <c r="A337">
        <v>304</v>
      </c>
      <c r="C337" s="280" t="s">
        <v>5467</v>
      </c>
      <c r="E337" s="52">
        <v>28000</v>
      </c>
    </row>
    <row r="338" spans="1:8">
      <c r="A338">
        <v>305</v>
      </c>
      <c r="C338" s="280" t="s">
        <v>5475</v>
      </c>
      <c r="D338" s="280" t="s">
        <v>5476</v>
      </c>
      <c r="E338" s="52">
        <v>80000</v>
      </c>
      <c r="F338" s="52">
        <v>30000</v>
      </c>
    </row>
    <row r="339" spans="1:8">
      <c r="A339">
        <v>306</v>
      </c>
      <c r="C339" s="280" t="s">
        <v>5477</v>
      </c>
      <c r="E339" s="52">
        <v>50000</v>
      </c>
    </row>
    <row r="340" spans="1:8">
      <c r="A340">
        <v>307</v>
      </c>
      <c r="C340" s="280" t="s">
        <v>5498</v>
      </c>
      <c r="D340" s="280" t="s">
        <v>5499</v>
      </c>
      <c r="E340" s="52">
        <v>2500000</v>
      </c>
    </row>
    <row r="341" spans="1:8">
      <c r="A341">
        <v>308</v>
      </c>
      <c r="C341" s="280" t="s">
        <v>5026</v>
      </c>
      <c r="D341" s="280" t="s">
        <v>5524</v>
      </c>
      <c r="E341" s="52">
        <v>1000000</v>
      </c>
    </row>
    <row r="342" spans="1:8">
      <c r="A342">
        <v>309</v>
      </c>
      <c r="C342" s="280" t="s">
        <v>5541</v>
      </c>
      <c r="D342" s="280" t="s">
        <v>5542</v>
      </c>
      <c r="E342" s="52">
        <v>1500000</v>
      </c>
    </row>
    <row r="343" spans="1:8">
      <c r="A343">
        <v>310</v>
      </c>
      <c r="C343" s="280" t="s">
        <v>1628</v>
      </c>
      <c r="D343" s="280" t="s">
        <v>5565</v>
      </c>
      <c r="E343" s="52">
        <v>600000</v>
      </c>
    </row>
    <row r="344" spans="1:8">
      <c r="A344">
        <v>311</v>
      </c>
      <c r="C344" s="280" t="s">
        <v>5667</v>
      </c>
      <c r="E344" s="52">
        <v>220000</v>
      </c>
    </row>
    <row r="345" spans="1:8">
      <c r="A345">
        <v>312</v>
      </c>
      <c r="C345" s="280" t="s">
        <v>5677</v>
      </c>
      <c r="D345" s="280" t="s">
        <v>5678</v>
      </c>
      <c r="E345" s="52">
        <v>1500000</v>
      </c>
    </row>
    <row r="346" spans="1:8">
      <c r="A346">
        <v>313</v>
      </c>
      <c r="C346" s="280" t="s">
        <v>5765</v>
      </c>
      <c r="D346" s="280" t="s">
        <v>5766</v>
      </c>
      <c r="E346" s="52">
        <v>500000</v>
      </c>
    </row>
    <row r="347" spans="1:8">
      <c r="A347">
        <v>314</v>
      </c>
      <c r="C347" s="280" t="s">
        <v>5789</v>
      </c>
      <c r="D347" s="280" t="s">
        <v>5790</v>
      </c>
      <c r="E347" s="52">
        <v>1000000</v>
      </c>
    </row>
    <row r="348" spans="1:8" ht="49.5">
      <c r="A348">
        <v>315</v>
      </c>
      <c r="C348" s="280" t="s">
        <v>5839</v>
      </c>
      <c r="E348" s="52">
        <v>40000</v>
      </c>
      <c r="H348" s="337" t="s">
        <v>5840</v>
      </c>
    </row>
    <row r="349" spans="1:8">
      <c r="A349">
        <v>316</v>
      </c>
      <c r="C349" s="280" t="s">
        <v>5852</v>
      </c>
      <c r="D349" s="280" t="s">
        <v>5853</v>
      </c>
      <c r="E349" s="52">
        <v>2000000</v>
      </c>
    </row>
    <row r="350" spans="1:8">
      <c r="A350">
        <v>317</v>
      </c>
      <c r="C350" s="280" t="s">
        <v>1184</v>
      </c>
      <c r="D350" s="280" t="s">
        <v>4934</v>
      </c>
      <c r="E350" s="52">
        <v>1700000</v>
      </c>
    </row>
    <row r="351" spans="1:8">
      <c r="A351">
        <v>318</v>
      </c>
      <c r="C351" s="280" t="s">
        <v>5883</v>
      </c>
      <c r="E351" s="52">
        <v>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7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275</v>
      </c>
    </row>
    <row r="2" spans="1:11">
      <c r="A2">
        <v>1</v>
      </c>
      <c r="B2" s="13">
        <v>46051</v>
      </c>
      <c r="C2" s="13"/>
      <c r="D2" s="280" t="s">
        <v>4181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4182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4183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3805</v>
      </c>
      <c r="D5" s="280" t="s">
        <v>4184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3805</v>
      </c>
      <c r="D7" s="280" t="s">
        <v>4185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4186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5447</v>
      </c>
      <c r="D9" s="280" t="s">
        <v>4187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3805</v>
      </c>
      <c r="D10" s="280" t="s">
        <v>4188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3805</v>
      </c>
      <c r="D11" s="280" t="s">
        <v>4189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4190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4191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4192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5684</v>
      </c>
      <c r="D15" s="280" t="s">
        <v>4193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4194</v>
      </c>
    </row>
    <row r="16" spans="1:11">
      <c r="A16">
        <v>15</v>
      </c>
      <c r="B16" s="13">
        <v>46051</v>
      </c>
      <c r="C16" s="13"/>
      <c r="D16" s="280" t="s">
        <v>4195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4194</v>
      </c>
    </row>
    <row r="17" spans="1:10">
      <c r="A17">
        <v>16</v>
      </c>
      <c r="B17" s="13">
        <v>46051</v>
      </c>
      <c r="C17" s="13" t="s">
        <v>3805</v>
      </c>
      <c r="D17" s="280" t="s">
        <v>4196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4194</v>
      </c>
    </row>
    <row r="18" spans="1:10">
      <c r="A18">
        <v>17</v>
      </c>
      <c r="B18" s="13">
        <v>46051</v>
      </c>
      <c r="C18" s="13"/>
      <c r="D18" s="280" t="s">
        <v>4198</v>
      </c>
      <c r="E18" s="189" t="s">
        <v>4199</v>
      </c>
      <c r="F18" s="189" t="s">
        <v>4200</v>
      </c>
      <c r="G18" s="52">
        <v>1</v>
      </c>
      <c r="H18" s="52">
        <v>1500000</v>
      </c>
      <c r="I18" t="s">
        <v>4201</v>
      </c>
    </row>
    <row r="19" spans="1:10">
      <c r="A19">
        <v>18</v>
      </c>
      <c r="B19" s="13">
        <v>46051</v>
      </c>
      <c r="C19" s="13"/>
      <c r="D19" s="280" t="s">
        <v>4202</v>
      </c>
      <c r="E19" s="189" t="s">
        <v>4199</v>
      </c>
      <c r="F19" s="189" t="s">
        <v>4200</v>
      </c>
      <c r="G19" s="52">
        <v>1</v>
      </c>
      <c r="H19" s="52">
        <v>1500000</v>
      </c>
      <c r="I19" t="s">
        <v>4203</v>
      </c>
    </row>
    <row r="20" spans="1:10">
      <c r="A20">
        <v>19</v>
      </c>
      <c r="B20" s="13">
        <v>46051</v>
      </c>
      <c r="C20" s="13"/>
      <c r="D20" s="280" t="s">
        <v>4204</v>
      </c>
      <c r="E20" s="189" t="s">
        <v>4199</v>
      </c>
      <c r="F20" s="189" t="s">
        <v>4200</v>
      </c>
      <c r="G20" s="52">
        <v>1</v>
      </c>
      <c r="H20" s="52">
        <v>1500000</v>
      </c>
      <c r="I20" t="s">
        <v>4205</v>
      </c>
    </row>
    <row r="21" spans="1:10">
      <c r="A21">
        <v>20</v>
      </c>
      <c r="B21" s="13">
        <v>46051</v>
      </c>
      <c r="C21" s="13"/>
      <c r="D21" s="280" t="s">
        <v>4207</v>
      </c>
      <c r="E21" s="189" t="s">
        <v>4199</v>
      </c>
      <c r="F21" s="189" t="s">
        <v>4200</v>
      </c>
      <c r="G21" s="52">
        <v>1</v>
      </c>
      <c r="H21" s="52">
        <v>1500000</v>
      </c>
      <c r="I21" t="s">
        <v>4205</v>
      </c>
    </row>
    <row r="22" spans="1:10">
      <c r="A22">
        <v>21</v>
      </c>
      <c r="B22" s="13">
        <v>46051</v>
      </c>
      <c r="C22" s="13"/>
      <c r="D22" s="280" t="s">
        <v>4206</v>
      </c>
      <c r="E22" s="189" t="s">
        <v>4199</v>
      </c>
      <c r="F22" s="189" t="s">
        <v>4200</v>
      </c>
      <c r="G22" s="52">
        <v>1</v>
      </c>
      <c r="H22" s="52">
        <v>1500000</v>
      </c>
      <c r="I22" t="s">
        <v>4205</v>
      </c>
    </row>
    <row r="23" spans="1:10">
      <c r="A23">
        <v>22</v>
      </c>
      <c r="B23" s="13">
        <v>46051</v>
      </c>
      <c r="C23" s="13"/>
      <c r="D23" s="280" t="s">
        <v>4208</v>
      </c>
      <c r="E23" s="189" t="s">
        <v>4199</v>
      </c>
      <c r="F23" s="189" t="s">
        <v>4200</v>
      </c>
      <c r="G23" s="52">
        <v>1</v>
      </c>
      <c r="H23" s="52">
        <v>1500000</v>
      </c>
      <c r="I23" t="s">
        <v>4205</v>
      </c>
    </row>
    <row r="24" spans="1:10">
      <c r="A24">
        <v>23</v>
      </c>
      <c r="B24" s="13">
        <v>46051</v>
      </c>
      <c r="C24" s="13"/>
      <c r="D24" s="280" t="s">
        <v>4209</v>
      </c>
      <c r="E24" s="189" t="s">
        <v>4199</v>
      </c>
      <c r="F24" s="189" t="s">
        <v>4200</v>
      </c>
      <c r="G24" s="52">
        <v>1</v>
      </c>
      <c r="H24" s="52">
        <v>1500000</v>
      </c>
      <c r="I24" t="s">
        <v>4203</v>
      </c>
    </row>
    <row r="25" spans="1:10">
      <c r="A25">
        <v>24</v>
      </c>
      <c r="B25" s="13">
        <v>46051</v>
      </c>
      <c r="C25" s="13"/>
      <c r="D25" s="280" t="s">
        <v>4210</v>
      </c>
      <c r="E25" s="189" t="s">
        <v>4197</v>
      </c>
      <c r="F25" s="189" t="s">
        <v>1945</v>
      </c>
      <c r="G25" s="52">
        <v>1</v>
      </c>
      <c r="H25" s="52">
        <v>1500000</v>
      </c>
      <c r="I25" t="s">
        <v>4211</v>
      </c>
    </row>
    <row r="26" spans="1:10">
      <c r="A26">
        <v>25</v>
      </c>
      <c r="B26" s="13">
        <v>46051</v>
      </c>
      <c r="C26" s="13"/>
      <c r="D26" s="280" t="s">
        <v>4212</v>
      </c>
      <c r="E26" s="189" t="s">
        <v>4197</v>
      </c>
      <c r="F26" s="189" t="s">
        <v>1945</v>
      </c>
      <c r="G26" s="52">
        <v>1</v>
      </c>
      <c r="H26" s="52">
        <v>1500000</v>
      </c>
      <c r="I26" t="s">
        <v>4205</v>
      </c>
    </row>
    <row r="27" spans="1:10">
      <c r="A27">
        <v>26</v>
      </c>
      <c r="B27" s="13">
        <v>46051</v>
      </c>
      <c r="C27" s="13"/>
      <c r="D27" s="280" t="s">
        <v>4213</v>
      </c>
      <c r="E27" s="189" t="s">
        <v>4197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3805</v>
      </c>
      <c r="D28" s="280" t="s">
        <v>4215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4214</v>
      </c>
    </row>
    <row r="29" spans="1:10">
      <c r="A29">
        <v>28</v>
      </c>
      <c r="B29" s="13">
        <v>46051</v>
      </c>
      <c r="C29" s="13"/>
      <c r="D29" s="280" t="s">
        <v>4216</v>
      </c>
      <c r="E29" s="189" t="s">
        <v>1182</v>
      </c>
      <c r="F29" s="189" t="s">
        <v>1332</v>
      </c>
      <c r="H29" s="52">
        <v>1400000</v>
      </c>
      <c r="I29" t="s">
        <v>4214</v>
      </c>
      <c r="J29" t="s">
        <v>2310</v>
      </c>
    </row>
    <row r="30" spans="1:10">
      <c r="A30">
        <v>29</v>
      </c>
      <c r="B30" s="13">
        <v>46051</v>
      </c>
      <c r="C30" s="13" t="s">
        <v>5317</v>
      </c>
      <c r="D30" s="280" t="s">
        <v>4217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4214</v>
      </c>
    </row>
    <row r="31" spans="1:10">
      <c r="A31">
        <v>30</v>
      </c>
      <c r="B31" s="13">
        <v>46051</v>
      </c>
      <c r="C31" s="13" t="s">
        <v>3805</v>
      </c>
      <c r="D31" s="280" t="s">
        <v>4218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4214</v>
      </c>
    </row>
    <row r="32" spans="1:10">
      <c r="A32">
        <v>31</v>
      </c>
      <c r="B32" s="13">
        <v>46051</v>
      </c>
      <c r="C32" s="13"/>
      <c r="D32" s="280" t="s">
        <v>4219</v>
      </c>
      <c r="E32" s="189" t="s">
        <v>1182</v>
      </c>
      <c r="F32" s="189" t="s">
        <v>1332</v>
      </c>
      <c r="H32" s="52">
        <v>1400000</v>
      </c>
      <c r="I32" t="s">
        <v>4214</v>
      </c>
      <c r="J32" t="s">
        <v>1408</v>
      </c>
    </row>
    <row r="33" spans="1:10">
      <c r="A33">
        <v>32</v>
      </c>
      <c r="B33" s="13">
        <v>46051</v>
      </c>
      <c r="C33" s="13" t="s">
        <v>3805</v>
      </c>
      <c r="D33" s="280" t="s">
        <v>4220</v>
      </c>
      <c r="E33" s="189" t="s">
        <v>1182</v>
      </c>
      <c r="F33" s="189" t="s">
        <v>1332</v>
      </c>
      <c r="H33" s="52">
        <v>1400000</v>
      </c>
      <c r="I33" t="s">
        <v>4214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4221</v>
      </c>
      <c r="E34" s="189" t="s">
        <v>1182</v>
      </c>
      <c r="F34" s="189" t="s">
        <v>1332</v>
      </c>
      <c r="H34" s="52">
        <v>1400000</v>
      </c>
      <c r="I34" t="s">
        <v>4214</v>
      </c>
      <c r="J34" t="s">
        <v>4549</v>
      </c>
    </row>
    <row r="35" spans="1:10">
      <c r="A35">
        <v>34</v>
      </c>
      <c r="B35" s="13">
        <v>46051</v>
      </c>
      <c r="C35" s="13"/>
      <c r="D35" s="280" t="s">
        <v>4222</v>
      </c>
      <c r="E35" s="189" t="s">
        <v>1182</v>
      </c>
      <c r="F35" s="189" t="s">
        <v>1332</v>
      </c>
      <c r="H35" s="52">
        <v>1400000</v>
      </c>
      <c r="I35" t="s">
        <v>4214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4223</v>
      </c>
      <c r="E36" s="189" t="s">
        <v>1182</v>
      </c>
      <c r="F36" s="189" t="s">
        <v>1332</v>
      </c>
      <c r="H36" s="52">
        <v>1400000</v>
      </c>
      <c r="I36" t="s">
        <v>4214</v>
      </c>
      <c r="J36" t="s">
        <v>4531</v>
      </c>
    </row>
    <row r="37" spans="1:10">
      <c r="A37">
        <v>36</v>
      </c>
      <c r="B37" s="13">
        <v>46051</v>
      </c>
      <c r="C37" s="13"/>
      <c r="D37" s="280" t="s">
        <v>4224</v>
      </c>
      <c r="E37" s="189" t="s">
        <v>1182</v>
      </c>
      <c r="F37" s="189" t="s">
        <v>1332</v>
      </c>
      <c r="H37" s="52">
        <v>1400000</v>
      </c>
      <c r="I37" t="s">
        <v>4214</v>
      </c>
      <c r="J37" t="s">
        <v>4531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4228</v>
      </c>
      <c r="F38" s="189" t="s">
        <v>4229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3805</v>
      </c>
      <c r="D39" s="280" t="s">
        <v>4226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4227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4233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4236</v>
      </c>
      <c r="E45" s="189" t="s">
        <v>1532</v>
      </c>
      <c r="F45" s="189" t="s">
        <v>4237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3805</v>
      </c>
      <c r="D46" s="280" t="s">
        <v>4238</v>
      </c>
      <c r="E46" s="189" t="s">
        <v>1532</v>
      </c>
      <c r="F46" s="189" t="s">
        <v>4234</v>
      </c>
      <c r="G46" s="52">
        <v>1</v>
      </c>
      <c r="H46" s="52">
        <v>1400000</v>
      </c>
      <c r="I46" t="s">
        <v>4239</v>
      </c>
    </row>
    <row r="47" spans="1:10">
      <c r="A47">
        <v>46</v>
      </c>
      <c r="B47" s="13">
        <v>46051</v>
      </c>
      <c r="C47" s="13"/>
      <c r="D47" s="280" t="s">
        <v>4240</v>
      </c>
      <c r="E47" s="189" t="s">
        <v>1532</v>
      </c>
      <c r="F47" s="189" t="s">
        <v>4234</v>
      </c>
      <c r="G47" s="52">
        <v>1</v>
      </c>
      <c r="H47" s="52">
        <v>1400000</v>
      </c>
      <c r="I47" t="s">
        <v>4241</v>
      </c>
    </row>
    <row r="48" spans="1:10">
      <c r="A48">
        <v>47</v>
      </c>
      <c r="B48" s="13">
        <v>46052</v>
      </c>
      <c r="C48" s="13"/>
      <c r="D48" s="280" t="s">
        <v>4244</v>
      </c>
      <c r="E48" s="189" t="s">
        <v>2134</v>
      </c>
      <c r="F48" s="189" t="s">
        <v>4242</v>
      </c>
      <c r="G48" s="52">
        <v>0</v>
      </c>
      <c r="H48" s="52">
        <v>1400000</v>
      </c>
      <c r="I48" t="s">
        <v>4245</v>
      </c>
      <c r="J48" t="s">
        <v>2675</v>
      </c>
    </row>
    <row r="49" spans="1:9">
      <c r="A49">
        <v>48</v>
      </c>
      <c r="B49" s="13">
        <v>46052</v>
      </c>
      <c r="C49" s="13" t="s">
        <v>3805</v>
      </c>
      <c r="D49" s="280" t="s">
        <v>4248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3805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3805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4249</v>
      </c>
      <c r="F54" s="189" t="s">
        <v>4250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4251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4252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4253</v>
      </c>
    </row>
    <row r="58" spans="1:9">
      <c r="A58">
        <v>57</v>
      </c>
      <c r="B58" s="13">
        <v>46052</v>
      </c>
      <c r="C58" s="13" t="s">
        <v>4875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3805</v>
      </c>
      <c r="D59" s="280" t="s">
        <v>4254</v>
      </c>
      <c r="E59" s="189" t="s">
        <v>4255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4256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4257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4258</v>
      </c>
      <c r="E62" s="189" t="s">
        <v>2971</v>
      </c>
      <c r="F62" s="189">
        <v>24137519344</v>
      </c>
      <c r="G62" s="52">
        <v>10</v>
      </c>
      <c r="I62" t="s">
        <v>4259</v>
      </c>
    </row>
    <row r="63" spans="1:9">
      <c r="A63">
        <v>62</v>
      </c>
      <c r="B63" s="13">
        <v>46051</v>
      </c>
      <c r="C63" s="13" t="s">
        <v>3805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5537</v>
      </c>
      <c r="D65" s="280" t="s">
        <v>4260</v>
      </c>
      <c r="E65" s="189" t="s">
        <v>3896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4261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4477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4479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4481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4484</v>
      </c>
      <c r="F71" s="189" t="s">
        <v>4485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4490</v>
      </c>
      <c r="E72" s="189" t="s">
        <v>4487</v>
      </c>
      <c r="F72" s="189" t="s">
        <v>4488</v>
      </c>
      <c r="G72" s="52">
        <v>1</v>
      </c>
      <c r="H72" s="52">
        <v>100000</v>
      </c>
      <c r="I72" t="s">
        <v>4489</v>
      </c>
    </row>
    <row r="73" spans="1:10">
      <c r="A73">
        <v>72</v>
      </c>
      <c r="B73" s="13">
        <v>46085</v>
      </c>
      <c r="C73" s="13"/>
      <c r="D73" s="280" t="s">
        <v>4491</v>
      </c>
      <c r="E73" s="189" t="s">
        <v>4487</v>
      </c>
      <c r="F73" s="189" t="s">
        <v>4488</v>
      </c>
      <c r="G73" s="52">
        <v>1</v>
      </c>
      <c r="H73" s="52">
        <v>100000</v>
      </c>
      <c r="I73" t="s">
        <v>4489</v>
      </c>
    </row>
    <row r="74" spans="1:10">
      <c r="A74">
        <v>73</v>
      </c>
      <c r="B74" s="13">
        <v>46090</v>
      </c>
      <c r="C74" s="13"/>
      <c r="D74" s="280" t="s">
        <v>4518</v>
      </c>
      <c r="E74" s="189" t="s">
        <v>4516</v>
      </c>
      <c r="F74" s="189" t="s">
        <v>4517</v>
      </c>
      <c r="G74" s="52">
        <v>1</v>
      </c>
      <c r="H74" s="52">
        <v>1000000</v>
      </c>
      <c r="I74" t="s">
        <v>4517</v>
      </c>
    </row>
    <row r="75" spans="1:10">
      <c r="A75">
        <v>74</v>
      </c>
      <c r="B75" s="13">
        <v>46090</v>
      </c>
      <c r="C75" s="13"/>
      <c r="D75" s="280" t="s">
        <v>4519</v>
      </c>
      <c r="E75" s="189" t="s">
        <v>4516</v>
      </c>
      <c r="F75" s="189" t="s">
        <v>4517</v>
      </c>
      <c r="G75" s="52">
        <v>1</v>
      </c>
      <c r="H75" s="52">
        <v>1000000</v>
      </c>
      <c r="I75" t="s">
        <v>4517</v>
      </c>
    </row>
    <row r="76" spans="1:10">
      <c r="A76">
        <v>75</v>
      </c>
      <c r="B76" s="13">
        <v>46090</v>
      </c>
      <c r="C76" s="13" t="s">
        <v>3796</v>
      </c>
      <c r="D76" s="280" t="s">
        <v>4520</v>
      </c>
      <c r="E76" s="189" t="s">
        <v>1814</v>
      </c>
      <c r="F76" s="189" t="s">
        <v>4061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3805</v>
      </c>
      <c r="D77" s="280" t="s">
        <v>4522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4526</v>
      </c>
      <c r="E78" s="189" t="s">
        <v>4527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3805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4555</v>
      </c>
      <c r="E81" s="189" t="s">
        <v>4552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4557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4559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4560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4561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4562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4567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4575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4577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3805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3805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5406</v>
      </c>
      <c r="E99" s="189" t="s">
        <v>4022</v>
      </c>
      <c r="F99" s="189" t="s">
        <v>4023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3805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3805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5844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4613</v>
      </c>
    </row>
    <row r="105" spans="1:9">
      <c r="A105">
        <v>104</v>
      </c>
      <c r="B105" s="13">
        <v>46105</v>
      </c>
      <c r="C105" s="13" t="s">
        <v>3796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4665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3805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5447</v>
      </c>
      <c r="E109" s="189" t="s">
        <v>4079</v>
      </c>
      <c r="F109" s="189" t="s">
        <v>4080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5684</v>
      </c>
      <c r="E110" s="189" t="s">
        <v>4624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4633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4715</v>
      </c>
      <c r="D113" s="280" t="s">
        <v>4637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3805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5122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4646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3805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4452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4649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3805</v>
      </c>
      <c r="E120" s="189" t="s">
        <v>4650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4658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4661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5844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4666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3805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5483</v>
      </c>
      <c r="E126" s="189" t="s">
        <v>4668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4522</v>
      </c>
      <c r="E127" s="189" t="s">
        <v>1694</v>
      </c>
      <c r="F127" s="189" t="s">
        <v>4434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3805</v>
      </c>
      <c r="E128" s="189" t="s">
        <v>4686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4279</v>
      </c>
      <c r="F129" s="189" t="s">
        <v>4280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5544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3805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3805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5406</v>
      </c>
      <c r="E138" s="189" t="s">
        <v>3960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3805</v>
      </c>
      <c r="E139" s="189" t="s">
        <v>4728</v>
      </c>
      <c r="F139" s="189" t="s">
        <v>4729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4101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3805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3805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3805</v>
      </c>
      <c r="E145" s="189" t="s">
        <v>4753</v>
      </c>
      <c r="H145" s="52">
        <v>300000</v>
      </c>
    </row>
    <row r="146" spans="1:9">
      <c r="A146">
        <v>145</v>
      </c>
      <c r="B146" s="13">
        <v>46114</v>
      </c>
      <c r="C146" s="13" t="s">
        <v>3805</v>
      </c>
      <c r="E146" s="189" t="s">
        <v>1814</v>
      </c>
      <c r="F146" s="189" t="s">
        <v>4061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3805</v>
      </c>
      <c r="E148" s="189" t="s">
        <v>1457</v>
      </c>
      <c r="F148" s="189" t="s">
        <v>4429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3805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3805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4773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3805</v>
      </c>
      <c r="E153" s="189" t="s">
        <v>4777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4778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3805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3805</v>
      </c>
      <c r="D156" s="280" t="s">
        <v>3800</v>
      </c>
      <c r="E156" s="189" t="s">
        <v>4225</v>
      </c>
      <c r="F156" s="189" t="s">
        <v>4460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3805</v>
      </c>
      <c r="D157" s="280" t="s">
        <v>4784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5684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4561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4805</v>
      </c>
      <c r="F160" s="189" t="s">
        <v>4806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4575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4817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3805</v>
      </c>
      <c r="E164" s="189" t="s">
        <v>4820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3805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4824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5873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5772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3805</v>
      </c>
      <c r="E169" s="189" t="s">
        <v>4845</v>
      </c>
      <c r="F169" s="189">
        <v>1112427046</v>
      </c>
      <c r="G169" s="52">
        <v>3</v>
      </c>
      <c r="H169" s="52">
        <v>1500000</v>
      </c>
      <c r="I169" t="s">
        <v>4847</v>
      </c>
    </row>
    <row r="170" spans="1:9">
      <c r="A170">
        <v>169</v>
      </c>
      <c r="B170" s="13">
        <v>46122</v>
      </c>
      <c r="C170" s="13" t="s">
        <v>3805</v>
      </c>
      <c r="D170" s="280" t="s">
        <v>4848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3805</v>
      </c>
      <c r="E171" s="189" t="s">
        <v>4857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3805</v>
      </c>
      <c r="D172" s="280" t="s">
        <v>4859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5648</v>
      </c>
      <c r="D173" s="280" t="s">
        <v>4862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4885</v>
      </c>
      <c r="F174" s="189" t="s">
        <v>4886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4889</v>
      </c>
    </row>
    <row r="177" spans="1:9">
      <c r="A177">
        <v>176</v>
      </c>
      <c r="B177" s="13">
        <v>46126</v>
      </c>
      <c r="C177" s="13"/>
      <c r="E177" s="189" t="s">
        <v>4912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3805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3805</v>
      </c>
      <c r="D179" s="280" t="s">
        <v>4929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4952</v>
      </c>
      <c r="F181" s="189" t="s">
        <v>4953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4952</v>
      </c>
      <c r="F182" s="189" t="s">
        <v>4953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4950</v>
      </c>
      <c r="F183" s="189" t="s">
        <v>4951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3805</v>
      </c>
      <c r="E184" s="189" t="s">
        <v>4954</v>
      </c>
      <c r="F184" s="189" t="s">
        <v>4955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4487</v>
      </c>
      <c r="F185" s="189" t="s">
        <v>4957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4958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4971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4975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3805</v>
      </c>
      <c r="D190" s="280" t="s">
        <v>4994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3805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5614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3805</v>
      </c>
      <c r="E193" s="189" t="s">
        <v>3892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5011</v>
      </c>
      <c r="F194" s="189" t="s">
        <v>5012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3805</v>
      </c>
      <c r="E195" s="189" t="s">
        <v>4895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5046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5047</v>
      </c>
      <c r="F197" s="189" t="s">
        <v>5048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3805</v>
      </c>
      <c r="E198" s="189" t="s">
        <v>5058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5061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3805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5084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5088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5089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3805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5913</v>
      </c>
      <c r="E205" s="189" t="s">
        <v>5098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3805</v>
      </c>
      <c r="D206" s="280" t="s">
        <v>5101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3805</v>
      </c>
      <c r="E207" s="189" t="s">
        <v>4954</v>
      </c>
      <c r="F207" s="189" t="s">
        <v>4955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5648</v>
      </c>
      <c r="D208" s="280" t="s">
        <v>4862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5116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5537</v>
      </c>
      <c r="D210" s="280" t="s">
        <v>5125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5220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3805</v>
      </c>
      <c r="E212" s="189" t="s">
        <v>5223</v>
      </c>
      <c r="F212" s="189" t="s">
        <v>5224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5245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5261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3805</v>
      </c>
      <c r="E216" s="189" t="s">
        <v>5263</v>
      </c>
      <c r="G216" s="52">
        <v>1</v>
      </c>
      <c r="H216" s="52">
        <v>250000</v>
      </c>
      <c r="I216" t="s">
        <v>5264</v>
      </c>
    </row>
    <row r="217" spans="1:9">
      <c r="A217">
        <v>216</v>
      </c>
      <c r="B217" s="13">
        <v>46150</v>
      </c>
      <c r="C217" t="s">
        <v>3805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5274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3805</v>
      </c>
      <c r="D220" s="280" t="s">
        <v>5305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3805</v>
      </c>
      <c r="E221" s="189" t="s">
        <v>1128</v>
      </c>
      <c r="F221" s="189" t="s">
        <v>5309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3805</v>
      </c>
      <c r="D222" s="280" t="s">
        <v>5312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3805</v>
      </c>
      <c r="E223" s="189" t="s">
        <v>3905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3805</v>
      </c>
      <c r="E224" s="189" t="s">
        <v>5371</v>
      </c>
      <c r="F224" s="189" t="s">
        <v>5372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3805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5376</v>
      </c>
    </row>
    <row r="226" spans="1:9">
      <c r="A226">
        <v>225</v>
      </c>
      <c r="B226" s="13">
        <v>46158</v>
      </c>
      <c r="D226" s="280" t="s">
        <v>4848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3805</v>
      </c>
      <c r="D227" s="280" t="s">
        <v>5385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3805</v>
      </c>
      <c r="D228" s="280" t="s">
        <v>5408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5451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5458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3805</v>
      </c>
      <c r="E231" s="189" t="s">
        <v>5461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3805</v>
      </c>
      <c r="E232" s="189" t="s">
        <v>5467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4164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5479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5583</v>
      </c>
      <c r="E236" s="189" t="s">
        <v>5475</v>
      </c>
      <c r="F236" s="189" t="s">
        <v>5476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4668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3805</v>
      </c>
      <c r="D238" s="280" t="s">
        <v>5485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3805</v>
      </c>
      <c r="E239" s="189" t="s">
        <v>5498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5510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5519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3805</v>
      </c>
      <c r="E242" s="189" t="s">
        <v>5084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5026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5531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5541</v>
      </c>
      <c r="F245" s="189" t="s">
        <v>5542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5546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3805</v>
      </c>
      <c r="E247" s="189" t="s">
        <v>5548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5551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3805</v>
      </c>
      <c r="E249" s="189" t="s">
        <v>1628</v>
      </c>
      <c r="F249" s="189" t="s">
        <v>5565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3805</v>
      </c>
      <c r="D250" s="280" t="s">
        <v>5567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3892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5737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3805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3805</v>
      </c>
      <c r="E254" s="189" t="s">
        <v>4759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3805</v>
      </c>
      <c r="E255" s="189" t="s">
        <v>4035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3805</v>
      </c>
      <c r="E256" s="189" t="s">
        <v>4279</v>
      </c>
      <c r="F256" s="189" t="s">
        <v>4514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3805</v>
      </c>
      <c r="E257" s="189" t="s">
        <v>5667</v>
      </c>
      <c r="H257" s="52">
        <v>220000</v>
      </c>
    </row>
    <row r="258" spans="1:9">
      <c r="A258">
        <v>257</v>
      </c>
      <c r="B258" s="13">
        <v>46183</v>
      </c>
      <c r="C258" t="s">
        <v>3805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3805</v>
      </c>
      <c r="E259" s="189" t="s">
        <v>5765</v>
      </c>
      <c r="F259" s="189" t="s">
        <v>5766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3805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3805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5783</v>
      </c>
    </row>
    <row r="262" spans="1:9">
      <c r="A262">
        <v>261</v>
      </c>
      <c r="B262" s="13">
        <v>46195</v>
      </c>
      <c r="C262" t="s">
        <v>3805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3805</v>
      </c>
      <c r="E263" s="189" t="s">
        <v>5817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5133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3805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3805</v>
      </c>
      <c r="E268" s="189" t="s">
        <v>5845</v>
      </c>
      <c r="F268" s="189" t="s">
        <v>5846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5839</v>
      </c>
      <c r="G269" s="52">
        <v>1</v>
      </c>
      <c r="H269" s="52">
        <v>40000</v>
      </c>
      <c r="I269" s="338" t="s">
        <v>5840</v>
      </c>
    </row>
    <row r="270" spans="1:9">
      <c r="A270">
        <v>269</v>
      </c>
      <c r="B270" s="13">
        <v>46197</v>
      </c>
      <c r="C270" t="s">
        <v>3805</v>
      </c>
      <c r="E270" s="189" t="s">
        <v>5852</v>
      </c>
      <c r="F270" s="189" t="s">
        <v>5853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4934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3805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3805</v>
      </c>
      <c r="E273" s="189" t="s">
        <v>5883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3805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3805</v>
      </c>
      <c r="E275" s="189" t="s">
        <v>5903</v>
      </c>
      <c r="F275" s="189" t="s">
        <v>2408</v>
      </c>
      <c r="G275" s="52">
        <v>1</v>
      </c>
      <c r="H275" s="52">
        <v>450000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2026-07-06T07:55:24Z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