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B6513ED7-F94F-4732-8756-9F458B62C5FF}" xr6:coauthVersionLast="47" xr6:coauthVersionMax="47" xr10:uidLastSave="{00000000-0000-0000-0000-000000000000}"/>
  <bookViews>
    <workbookView xWindow="0" yWindow="15" windowWidth="28800" windowHeight="15585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주문_리스트!$A$1:$Q$4489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<sst xmlns="http://schemas.openxmlformats.org/spreadsheetml/2006/main" count="22535" uniqueCount="6264">
  <si>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</si>
  <si>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</si>
  <si>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</si>
  <si>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</si>
  <si>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</si>
  <si>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</si>
  <si>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</si>
  <si>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</si>
  <si>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</si>
  <si>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</si>
  <si>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</si>
  <si>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</si>
  <si>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</si>
  <si>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</si>
  <si>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</si>
  <si>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</si>
  <si>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</si>
  <si>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</si>
  <si>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</si>
  <si>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</si>
  <si>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</si>
  <si>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</si>
  <si>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</si>
  <si>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</si>
  <si>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</si>
  <si>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</si>
  <si>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</si>
  <si>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</si>
  <si>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</si>
  <si>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</si>
  <si>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</si>
  <si>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</si>
  <si>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</si>
  <si>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</si>
  <si>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</si>
  <si>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</si>
  <si>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</si>
  <si>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</si>
  <si>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</si>
  <si>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</si>
  <si>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</si>
  <si>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</si>
  <si>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</si>
  <si>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</si>
  <si>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</si>
  <si>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</si>
  <si>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</si>
  <si>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</si>
  <si>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</si>
  <si>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</si>
  <si>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</si>
  <si>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</si>
  <si>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</si>
  <si>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</si>
  <si>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</si>
  <si>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</si>
  <si>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</si>
  <si>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</si>
  <si>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</si>
  <si>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</si>
  <si>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</si>
  <si>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</si>
  <si>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</si>
  <si>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</si>
  <si>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</si>
  <si>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</si>
  <si>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</si>
  <si>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</si>
  <si>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</si>
  <si>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</si>
  <si>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</si>
  <si>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</si>
  <si>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</si>
  <si>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</si>
  <si>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</si>
  <si>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</si>
  <si>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</si>
  <si>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</si>
  <si>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</si>
  <si>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</si>
  <si>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</si>
  <si>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</si>
  <si>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</si>
  <si>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</si>
  <si>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</si>
  <si>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</si>
  <si>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</si>
  <si>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</si>
  <si>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</si>
  <si>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</si>
  <si>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</si>
  <si>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</si>
  <si>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</si>
  <si>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</si>
  <si>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</si>
  <si>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</si>
  <si>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</si>
  <si>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</si>
  <si>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</si>
  <si>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</si>
  <si>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</si>
  <si>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</si>
  <si>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</si>
  <si>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</si>
  <si>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</si>
  <si>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</si>
  <si>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</si>
  <si>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</si>
  <si>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</si>
  <si>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</si>
  <si>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</si>
  <si>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</si>
  <si>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</si>
  <si>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</si>
  <si>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</si>
  <si>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</si>
  <si>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</si>
  <si>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</si>
  <si>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</si>
  <si>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</si>
  <si>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</si>
  <si>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</si>
  <si>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</si>
  <si>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</si>
  <si>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</si>
  <si>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</si>
  <si>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</si>
  <si>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</si>
  <si>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</si>
  <si>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</si>
  <si>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</si>
  <si>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</si>
  <si>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</si>
  <si>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</si>
  <si>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</si>
  <si>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</si>
  <si>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</si>
  <si>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</si>
  <si>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</si>
  <si>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</si>
  <si>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</si>
  <si>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</si>
  <si>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</si>
  <si>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</si>
  <si>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</si>
  <si>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</si>
  <si>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</si>
  <si>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</si>
  <si>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</si>
  <si>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</si>
  <si>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</si>
  <si>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</si>
  <si>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</si>
  <si>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</si>
  <si>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</si>
  <si>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</si>
  <si>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</si>
  <si>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</si>
  <si>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</si>
  <si>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</si>
  <si>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</si>
  <si>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</si>
  <si>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</si>
  <si>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</si>
  <si>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</si>
  <si>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</si>
  <si>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</si>
  <si>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</si>
  <si>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</si>
  <si>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</si>
  <si>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</si>
  <si>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</si>
  <si>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</si>
  <si>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</si>
  <si>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</si>
  <si>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</si>
  <si>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</si>
  <si>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</si>
  <si>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</si>
  <si>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</si>
  <si>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</si>
  <si>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</si>
  <si>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</si>
  <si>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</si>
  <si>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</si>
  <si>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</si>
  <si>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</si>
  <si>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</si>
  <si>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</si>
  <si>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</si>
  <si>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</si>
  <si>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</si>
  <si>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</si>
  <si>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</si>
  <si>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</si>
  <si>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</si>
  <si>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</si>
  <si>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</si>
  <si>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</si>
  <si>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</si>
  <si>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</si>
  <si>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</si>
  <si>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</si>
  <si>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</si>
  <si>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</si>
  <si>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</si>
  <si>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</si>
  <si>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</si>
  <si>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</si>
  <si>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</si>
  <si>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</si>
  <si>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</si>
  <si>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</si>
  <si>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</si>
  <si>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</si>
  <si>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</si>
  <si>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</si>
  <si>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</si>
  <si>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</si>
  <si>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</si>
  <si>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</si>
  <si>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</si>
  <si>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</si>
  <si>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</si>
  <si>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</si>
  <si>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</si>
  <si>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</si>
  <si>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</si>
  <si>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</si>
  <si>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</si>
  <si>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</si>
  <si>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</si>
  <si>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</si>
  <si>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</si>
  <si>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</si>
  <si>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</si>
  <si>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</si>
  <si>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</si>
  <si>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</si>
  <si>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</si>
  <si>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</si>
  <si>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</si>
  <si>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</si>
  <si>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</si>
  <si>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</si>
  <si>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</si>
  <si>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</si>
  <si>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</si>
  <si>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</si>
  <si>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</si>
  <si>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</si>
  <si>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</si>
  <si>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</si>
  <si>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</si>
  <si>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</si>
  <si>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</si>
  <si>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</si>
  <si>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</si>
  <si>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</si>
  <si>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</si>
  <si>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</si>
  <si>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</si>
  <si>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</si>
  <si>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</si>
  <si>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</si>
  <si>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</si>
  <si>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</si>
  <si>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</si>
  <si>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</si>
  <si>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</si>
  <si>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</si>
  <si>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</si>
  <si>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</si>
  <si>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</si>
  <si>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</si>
  <si>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</si>
  <si>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</si>
  <si>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</si>
  <si>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</si>
  <si>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</si>
  <si>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</si>
  <si>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</si>
  <si>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</si>
  <si>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</si>
  <si>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</si>
  <si>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</si>
  <si>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</si>
  <si>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</si>
  <si>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</si>
  <si>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</si>
  <si>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</si>
  <si>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</si>
  <si>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</si>
  <si>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</si>
  <si>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</si>
  <si>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</si>
  <si>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</si>
  <si>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</si>
  <si>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</si>
  <si>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</si>
  <si>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</si>
  <si>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</si>
  <si>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</si>
  <si>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</si>
  <si>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</si>
  <si>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</si>
  <si>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</si>
  <si>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</si>
  <si>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</si>
  <si>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</si>
  <si>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</si>
  <si>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</si>
  <si>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</si>
  <si>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</si>
  <si>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</si>
  <si>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</si>
  <si>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</si>
  <si>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</si>
  <si>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</si>
  <si>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</si>
  <si>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</si>
  <si>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</si>
  <si>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</si>
  <si>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</si>
  <si>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</si>
  <si>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</si>
  <si>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</si>
  <si>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</si>
  <si>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</si>
  <si>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</si>
  <si>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</si>
  <si>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</si>
  <si>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</si>
  <si>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</si>
  <si>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</si>
  <si>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</si>
  <si>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</si>
  <si>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</si>
  <si>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</si>
  <si>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</si>
  <si>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</si>
  <si>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</si>
  <si>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</si>
  <si>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</si>
  <si>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</si>
  <si>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</si>
  <si>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</si>
  <si>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</si>
  <si>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</si>
  <si>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</si>
  <si>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</si>
  <si>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</si>
  <si>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</si>
  <si>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</si>
  <si>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</si>
  <si>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</si>
  <si>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</si>
  <si>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</si>
  <si>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</si>
  <si>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</si>
  <si>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</si>
  <si>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</si>
  <si>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</si>
  <si>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</si>
  <si>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</si>
  <si>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</si>
  <si>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</si>
  <si>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</si>
  <si>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</si>
  <si>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</si>
  <si>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</si>
  <si>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</si>
  <si>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</si>
  <si>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</si>
  <si>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</si>
  <si>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</si>
  <si>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</si>
  <si>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</si>
  <si>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</si>
  <si>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</si>
  <si>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</si>
  <si>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</si>
  <si>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</si>
  <si>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</si>
  <si>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</si>
  <si>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</si>
  <si>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</si>
  <si>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</si>
  <si>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</si>
  <si>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</si>
  <si>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</si>
  <si>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</si>
  <si>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</si>
  <si>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</si>
  <si>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</si>
  <si>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</si>
  <si>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</si>
  <si>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</si>
  <si>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</si>
  <si>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</si>
  <si>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</si>
  <si>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</si>
  <si>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</si>
  <si>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</si>
  <si>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</si>
  <si>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</si>
  <si>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</si>
  <si>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</si>
  <si>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</si>
  <si>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</si>
  <si>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</si>
  <si>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</si>
  <si>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</si>
  <si>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</si>
  <si>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</si>
  <si>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</si>
  <si>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</si>
  <si>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</si>
  <si>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</si>
  <si>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</si>
  <si>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</si>
  <si>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</si>
  <si>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</si>
  <si>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</si>
  <si>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</si>
  <si>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</si>
  <si>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</si>
  <si>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</si>
  <si>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</si>
  <si>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</si>
  <si>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</si>
  <si>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</si>
  <si>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</si>
  <si>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</si>
  <si>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</si>
  <si>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</si>
  <si>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</si>
  <si>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</si>
  <si>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</si>
  <si>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</si>
  <si>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</si>
  <si>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</si>
  <si>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</si>
  <si>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</si>
  <si>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</si>
  <si>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</si>
  <si>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</si>
  <si>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</si>
  <si>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</si>
  <si>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</si>
  <si>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</si>
  <si>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</si>
  <si>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</si>
  <si>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</si>
  <si>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</si>
  <si>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</si>
  <si>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</si>
  <si>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</si>
  <si>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</si>
  <si>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</si>
  <si>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</si>
  <si>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</si>
  <si>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</si>
  <si>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</si>
  <si>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</si>
  <si>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</si>
  <si>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</si>
  <si>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</si>
  <si>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</si>
  <si>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</si>
  <si>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</si>
  <si>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</si>
  <si>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</si>
  <si>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</si>
  <si>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</si>
  <si>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</si>
  <si>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</si>
  <si>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</si>
  <si>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</si>
  <si>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</si>
  <si>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</si>
  <si>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</si>
  <si>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</si>
  <si>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</si>
  <si>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</si>
  <si>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</si>
  <si>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</si>
  <si>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</si>
  <si>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</si>
  <si>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</si>
  <si>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</si>
  <si>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</si>
  <si>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</si>
  <si>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</si>
  <si>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</si>
  <si>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</si>
  <si>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</si>
  <si>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</si>
  <si>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</si>
  <si>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</si>
  <si>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</si>
  <si>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</si>
  <si>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</si>
  <si>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</si>
  <si>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</si>
  <si>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</si>
  <si>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</si>
  <si>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</si>
  <si>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</si>
  <si>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</si>
  <si>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</si>
  <si>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</si>
  <si>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</si>
  <si>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</si>
  <si>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</si>
  <si>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</si>
  <si>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</si>
  <si>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</si>
  <si>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</si>
  <si>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</si>
  <si>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</si>
  <si>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</si>
  <si>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</si>
  <si>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</si>
  <si>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</si>
  <si>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</si>
  <si>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</si>
  <si>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</si>
  <si>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</si>
  <si>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</si>
  <si>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</si>
  <si>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</si>
  <si>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</si>
  <si>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</si>
  <si>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</si>
  <si>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</si>
  <si>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</si>
  <si>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</si>
  <si>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</si>
  <si>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</si>
  <si>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</si>
  <si>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</si>
  <si>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</si>
  <si>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</si>
  <si>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</si>
  <si>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</si>
  <si>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</si>
  <si>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</si>
  <si>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</si>
  <si>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</si>
  <si>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</si>
  <si>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</si>
  <si>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</si>
  <si>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</si>
  <si>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</si>
  <si>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</si>
  <si>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</si>
  <si>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</si>
  <si>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</si>
  <si>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</si>
  <si>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</si>
  <si>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</si>
  <si>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</si>
  <si>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</si>
  <si>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</si>
  <si>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</si>
  <si>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</si>
  <si>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</si>
  <si>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</si>
  <si>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</si>
  <si>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</si>
  <si>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</si>
  <si>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</si>
  <si>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</si>
  <si>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</si>
  <si>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</si>
  <si>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</si>
  <si>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</si>
  <si>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</si>
  <si>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</si>
  <si>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</si>
  <si>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</si>
  <si>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</si>
  <si>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</si>
  <si>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</si>
  <si>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</si>
  <si>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</si>
  <si>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</si>
  <si>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</si>
  <si>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</si>
  <si>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</si>
  <si>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</si>
  <si>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</si>
  <si>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</si>
  <si>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</si>
  <si>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</si>
  <si>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</si>
  <si>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</si>
  <si>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</si>
  <si>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</si>
  <si>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</si>
  <si>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</si>
  <si>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</si>
  <si>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</si>
  <si>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</si>
  <si>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</si>
  <si>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</si>
  <si>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</si>
  <si>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</si>
  <si>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</si>
  <si>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</si>
  <si>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</si>
  <si>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</si>
  <si>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</si>
  <si>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</si>
  <si>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</si>
  <si>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</si>
  <si>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</si>
  <si>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</si>
  <si>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</si>
  <si>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</si>
  <si>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</si>
  <si>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</si>
  <si>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</si>
  <si>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</si>
  <si>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</si>
  <si>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</si>
  <si>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</si>
  <si>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</si>
  <si>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</si>
  <si>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</si>
  <si>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</si>
  <si>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</si>
  <si>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</si>
  <si>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</si>
  <si>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</si>
  <si>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</si>
  <si>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</si>
  <si>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</si>
  <si>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</si>
  <si>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</si>
  <si>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</si>
  <si>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</si>
  <si>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</si>
  <si>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</si>
  <si>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</si>
  <si>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</si>
  <si>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</si>
  <si>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</si>
  <si>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</si>
  <si>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</si>
  <si>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</si>
  <si>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</si>
  <si>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</si>
  <si>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</si>
  <si>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</si>
  <si>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</si>
  <si>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</si>
  <si>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</si>
  <si>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</si>
  <si>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</si>
  <si>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</si>
  <si>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</si>
  <si>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</si>
  <si>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</si>
  <si>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</si>
  <si>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</si>
  <si>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</si>
  <si>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</si>
  <si>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</si>
  <si>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</si>
  <si>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</si>
  <si>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</si>
  <si>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</si>
  <si>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</si>
  <si>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</si>
  <si>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</si>
  <si>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</si>
  <si>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</si>
  <si>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</si>
  <si>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</si>
  <si>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</si>
  <si>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</si>
  <si>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</si>
  <si>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</si>
  <si>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</si>
  <si>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</si>
  <si>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</si>
  <si>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</si>
  <si>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</si>
  <si>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</si>
  <si>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</si>
  <si>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</si>
  <si>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</si>
  <si>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</si>
  <si>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</si>
  <si>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</si>
  <si>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</si>
  <si>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</si>
  <si>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</si>
  <si>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</si>
  <si>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</si>
  <si>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</si>
  <si>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</si>
  <si>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</si>
  <si>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</si>
  <si>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</si>
  <si>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</si>
  <si>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</si>
  <si>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</si>
  <si>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</si>
  <si>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</si>
  <si>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</si>
  <si>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</si>
  <si>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</si>
  <si>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</si>
  <si>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</si>
  <si>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</si>
  <si>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</si>
  <si>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</si>
  <si>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</si>
  <si>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</si>
  <si>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</si>
  <si>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</si>
  <si>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</si>
  <si>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</si>
  <si>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</si>
  <si>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</si>
  <si>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</si>
  <si>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</si>
  <si>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</si>
  <si>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</si>
  <si>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</si>
  <si>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</si>
  <si>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</si>
  <si>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</si>
  <si>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</si>
  <si>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</si>
  <si>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</si>
  <si>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</si>
  <si>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</si>
  <si>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</si>
  <si>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</si>
  <si>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</si>
  <si>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</si>
  <si>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</si>
  <si>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</si>
  <si>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</si>
  <si>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</si>
  <si>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</si>
  <si>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</si>
  <si>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</si>
  <si>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</si>
  <si>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</si>
  <si>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</si>
  <si>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</si>
  <si>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</si>
  <si>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</si>
  <si>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</si>
  <si>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</si>
  <si>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</si>
  <si>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</si>
  <si>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</si>
  <si>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</si>
  <si>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</si>
  <si>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</si>
  <si>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</si>
  <si>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</si>
  <si>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</si>
  <si>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</si>
  <si>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</si>
  <si>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</si>
  <si>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</si>
  <si>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</si>
  <si>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</si>
  <si>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</si>
  <si>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</si>
  <si>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</si>
  <si>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</si>
  <si>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</si>
  <si>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</si>
  <si>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</si>
  <si>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</si>
  <si>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</si>
  <si>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</si>
  <si>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</si>
  <si>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</si>
  <si>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</si>
  <si>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</si>
  <si>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</si>
  <si>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</si>
  <si>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</si>
  <si>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</si>
  <si>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</si>
  <si>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</si>
  <si>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</si>
  <si>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</si>
  <si>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</si>
  <si>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</si>
  <si>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</si>
  <si>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</si>
  <si>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</si>
  <si>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</si>
  <si>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</si>
  <si>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</si>
  <si>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</si>
  <si>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</si>
  <si>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</si>
  <si>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</si>
  <si>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</si>
  <si>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</si>
  <si>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</si>
  <si>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</si>
  <si>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</si>
  <si>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</si>
  <si>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</si>
  <si>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</si>
  <si>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</si>
  <si>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</si>
  <si>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</si>
  <si>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</si>
  <si>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</si>
  <si>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</si>
  <si>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</si>
  <si>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</si>
  <si>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</si>
  <si>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</si>
  <si>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</si>
  <si>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</si>
  <si>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</si>
  <si>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</si>
  <si>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</si>
  <si>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</si>
  <si>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</si>
  <si>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</si>
  <si>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</si>
  <si>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</si>
  <si>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</si>
  <si>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</si>
  <si>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</si>
  <si>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</si>
  <si>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</si>
  <si>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</si>
  <si>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</si>
  <si>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</si>
  <si>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</si>
  <si>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</si>
  <si>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</si>
  <si>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</si>
  <si>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</si>
  <si>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</si>
  <si>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</si>
  <si>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</si>
  <si>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</si>
  <si>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</si>
  <si>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</si>
  <si>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</si>
  <si>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</si>
  <si>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</si>
  <si>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</si>
  <si>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</si>
  <si>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</si>
  <si>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</si>
  <si>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</si>
  <si>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</si>
  <si>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</si>
  <si>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</si>
  <si>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</si>
  <si>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</si>
  <si>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</si>
  <si>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</si>
  <si>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</si>
  <si>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</si>
  <si>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</si>
  <si>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</si>
  <si>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</si>
  <si>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</si>
  <si>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</si>
  <si>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</si>
  <si>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</si>
  <si>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</si>
  <si>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</si>
  <si>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</si>
  <si>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</si>
  <si>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</si>
  <si>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</si>
  <si>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</si>
  <si>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</si>
  <si>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</si>
  <si>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</si>
  <si>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</si>
  <si>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</si>
  <si>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</si>
  <si>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</si>
  <si>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</si>
  <si>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</si>
  <si>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</si>
  <si>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</si>
  <si>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</si>
  <si>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</si>
  <si>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</si>
  <si>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</si>
  <si>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</si>
  <si>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</si>
  <si>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</si>
  <si>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</si>
  <si>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</si>
  <si>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</si>
  <si>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</si>
  <si>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</si>
  <si>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</si>
  <si>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</si>
  <si>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</si>
  <si>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</si>
  <si>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</si>
  <si>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</si>
  <si>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</si>
  <si>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</si>
  <si>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</si>
  <si>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</si>
  <si>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</si>
  <si>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</si>
  <si>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</si>
  <si>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</si>
  <si>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</si>
  <si>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</si>
  <si>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</si>
  <si>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</si>
  <si>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</si>
  <si>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</si>
  <si>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</si>
  <si>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</si>
  <si>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</si>
  <si>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</si>
  <si>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</si>
  <si>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</si>
  <si>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</si>
  <si>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</si>
  <si>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</si>
  <si>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</si>
  <si>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</si>
  <si>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</si>
  <si>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</si>
  <si>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</si>
  <si>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</si>
  <si>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</si>
  <si>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</si>
  <si>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</si>
  <si>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</si>
  <si>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</si>
  <si>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</si>
  <si>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</si>
  <si>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</si>
  <si>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</si>
  <si>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</si>
  <si>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</si>
  <si>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</si>
  <si>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</si>
  <si>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</si>
  <si>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</si>
  <si>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</si>
  <si>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</si>
  <si>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</si>
  <si>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</si>
  <si>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</si>
  <si>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</si>
  <si>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</si>
  <si>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</si>
  <si>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</si>
  <si>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</si>
  <si>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</si>
  <si>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</si>
  <si>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</si>
  <si>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</si>
  <si>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</si>
  <si>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</si>
  <si>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</si>
  <si>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</si>
  <si>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</si>
  <si>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</si>
  <si>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</si>
  <si>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</si>
  <si>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</si>
  <si>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</si>
  <si>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</si>
  <si>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</si>
  <si>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</si>
  <si>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</si>
  <si>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</si>
  <si>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</si>
  <si>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</si>
  <si>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</si>
  <si>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</si>
  <si>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</si>
  <si>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</si>
  <si>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</si>
  <si>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</si>
  <si>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</si>
  <si>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</si>
  <si>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</si>
  <si>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</si>
  <si>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</si>
  <si>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</si>
  <si>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</si>
  <si>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</si>
  <si>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</si>
  <si>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</si>
  <si>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</si>
  <si>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</si>
  <si>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</si>
  <si>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</si>
  <si>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</si>
  <si>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</si>
  <si>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</si>
  <si>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</si>
  <si>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</si>
  <si>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</si>
  <si>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</si>
  <si>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</si>
  <si>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</si>
  <si>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</si>
  <si>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</si>
  <si>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</si>
  <si>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</si>
  <si>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</si>
  <si>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</si>
  <si>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</si>
  <si>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</si>
  <si>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</si>
  <si>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</si>
  <si>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</si>
  <si>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</si>
  <si>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</si>
  <si>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</si>
  <si>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</si>
  <si>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</si>
  <si>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</si>
  <si>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</si>
  <si>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</si>
  <si>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</si>
  <si>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</si>
  <si>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</si>
  <si>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</si>
  <si>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</si>
  <si>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</si>
  <si>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</si>
  <si>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</si>
  <si>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</si>
  <si>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</si>
  <si>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</si>
  <si>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</si>
  <si>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</si>
  <si>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</si>
  <si>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</si>
  <si>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</si>
  <si>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</si>
  <si>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</si>
  <si>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</si>
  <si>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</si>
  <si>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</si>
  <si>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</si>
  <si>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</si>
  <si>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</si>
  <si>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</si>
  <si>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</si>
  <si>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</si>
  <si>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</si>
  <si>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</si>
  <si>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</si>
  <si>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</si>
  <si>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</si>
  <si>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</si>
  <si>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</si>
  <si>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</si>
  <si>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</si>
  <si>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</si>
  <si>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</si>
  <si>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</si>
  <si>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</si>
  <si>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</si>
  <si>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</si>
  <si>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</si>
  <si>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</si>
  <si>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</si>
  <si>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</si>
  <si>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</si>
  <si>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</si>
  <si>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</si>
  <si>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</si>
  <si>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</si>
  <si>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</si>
  <si>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</si>
  <si>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</si>
  <si>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</si>
  <si>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</si>
  <si>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</si>
  <si>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</si>
  <si>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</si>
  <si>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</si>
  <si>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</si>
  <si>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</si>
  <si>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</si>
  <si>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</si>
  <si>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</si>
  <si>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</si>
  <si>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</si>
  <si>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</si>
  <si>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</si>
  <si>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</si>
  <si>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</si>
  <si>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</si>
  <si>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</si>
  <si>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</si>
  <si>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</si>
  <si>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</si>
  <si>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</si>
  <si>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</si>
  <si>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</si>
  <si>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</si>
  <si>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</si>
  <si>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</si>
  <si>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</si>
  <si>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</si>
  <si>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</si>
  <si>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</si>
  <si>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</si>
  <si>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</si>
  <si>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</si>
  <si>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</si>
  <si>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</si>
  <si>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</si>
  <si>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</si>
  <si>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</si>
  <si>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</si>
  <si>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</si>
  <si>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</si>
  <si>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</si>
  <si>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</si>
  <si>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</si>
  <si>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</si>
  <si>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</si>
  <si>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</si>
  <si>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</si>
  <si>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</si>
  <si>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</si>
  <si>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</si>
  <si>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</si>
  <si>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</si>
  <si>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</si>
  <si>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</si>
  <si>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</si>
  <si>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</si>
  <si>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</si>
  <si>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</si>
  <si>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</si>
  <si>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</si>
  <si>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</si>
  <si>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</si>
  <si>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</si>
  <si>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</si>
  <si>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</si>
  <si>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</si>
  <si>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</si>
  <si>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</si>
  <si>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</si>
  <si>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</si>
  <si>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</si>
  <si>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</si>
  <si>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</si>
  <si>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</si>
  <si>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</si>
  <si>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</si>
  <si>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</si>
  <si>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</si>
  <si>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</si>
  <si>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</si>
  <si>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</si>
  <si>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</si>
  <si>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</si>
  <si>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</si>
  <si>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</si>
  <si>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</si>
  <si>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</si>
  <si>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</si>
  <si>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</si>
  <si>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</si>
  <si>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</si>
  <si>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</si>
  <si>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</si>
  <si>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</si>
  <si>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</si>
  <si>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</si>
  <si>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</si>
  <si>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</si>
  <si>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</si>
  <si>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</si>
  <si>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</si>
  <si>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</si>
  <si>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</si>
  <si>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</si>
  <si>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</si>
  <si>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</si>
  <si>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</si>
  <si>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</si>
  <si>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</si>
  <si>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</si>
  <si>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</si>
  <si>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</si>
  <si>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</si>
  <si>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</si>
  <si>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</si>
  <si>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</si>
  <si>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</si>
  <si>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</si>
  <si>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</si>
  <si>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</si>
  <si>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</si>
  <si>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</si>
  <si>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</si>
  <si>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</si>
  <si>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</si>
  <si>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</si>
  <si>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</si>
  <si>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</si>
  <si>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</si>
  <si>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</si>
  <si>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</si>
  <si>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</si>
  <si>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</si>
  <si>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</si>
  <si>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</si>
  <si>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</si>
  <si>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</si>
  <si>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</si>
  <si>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</si>
  <si>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</si>
  <si>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</si>
  <si>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</si>
  <si>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</si>
  <si>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</si>
  <si>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</si>
  <si>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</si>
  <si>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</si>
  <si>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</si>
  <si>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</si>
  <si>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</si>
  <si>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</si>
  <si>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</si>
  <si>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</si>
  <si>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</si>
  <si>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</si>
  <si>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</si>
  <si>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</si>
  <si>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</si>
  <si>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</si>
  <si>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</si>
  <si>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</si>
  <si>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</si>
  <si>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</si>
  <si>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</si>
  <si>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</si>
  <si>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</si>
  <si>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</si>
  <si>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</si>
  <si>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</si>
  <si>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</si>
  <si>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</si>
  <si>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</si>
  <si>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</si>
  <si>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</si>
  <si>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</si>
  <si>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</si>
  <si>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</si>
  <si>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</si>
  <si>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</si>
  <si>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</si>
  <si>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</si>
  <si>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</si>
  <si>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</si>
  <si>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</si>
  <si>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</si>
  <si>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</si>
  <si>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</si>
  <si>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</si>
  <si>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</si>
  <si>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</si>
  <si>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</si>
  <si>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</si>
  <si>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</si>
  <si>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</si>
  <si>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</si>
  <si>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</si>
  <si>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</si>
  <si>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</si>
  <si>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</si>
  <si>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</si>
  <si>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</si>
  <si>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</si>
  <si>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</si>
  <si>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</si>
  <si>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</si>
  <si>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</si>
  <si>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</si>
  <si>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</si>
  <si>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</si>
  <si>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</si>
  <si>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</si>
  <si>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</si>
  <si>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</si>
  <si>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</si>
  <si>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</si>
  <si>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</si>
  <si>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</si>
  <si>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</si>
  <si>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</si>
  <si>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</si>
  <si>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</si>
  <si>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</si>
  <si>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</si>
  <si>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</si>
  <si>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</si>
  <si>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</si>
  <si>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</si>
  <si>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</si>
  <si>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</si>
  <si>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</si>
  <si>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</si>
  <si>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</si>
  <si>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</si>
  <si>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</si>
  <si>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</si>
  <si>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</si>
  <si>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</si>
  <si>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</si>
  <si>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</si>
  <si>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</si>
  <si>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</si>
  <si>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</si>
  <si>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</si>
  <si>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</si>
  <si>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</si>
  <si>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</si>
  <si>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</si>
  <si>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</si>
  <si>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</si>
  <si>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</si>
  <si>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</si>
  <si>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</si>
  <si>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</si>
  <si>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</si>
  <si>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</si>
  <si>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</si>
  <si>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</si>
  <si>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</si>
  <si>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</si>
  <si>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</si>
  <si>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</si>
  <si>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</si>
  <si>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</si>
  <si>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</si>
  <si>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</si>
  <si>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</si>
  <si>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</si>
  <si>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</si>
  <si>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</si>
  <si>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</si>
  <si>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</si>
  <si>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</si>
  <si>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</si>
  <si>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</si>
  <si>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</si>
  <si>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</si>
  <si>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</si>
  <si>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</si>
  <si>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</si>
  <si>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</si>
  <si>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</si>
  <si>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</si>
  <si>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</si>
  <si>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</si>
  <si>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</si>
  <si>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</si>
  <si>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</si>
  <si>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</si>
  <si>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</si>
  <si>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</si>
  <si>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</si>
  <si>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</si>
  <si>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</si>
  <si>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</si>
  <si>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</si>
  <si>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</si>
  <si>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</si>
  <si>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</si>
  <si>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</si>
  <si>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</si>
  <si>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</si>
  <si>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</si>
  <si>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</si>
  <si>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</si>
  <si>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</si>
  <si>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</si>
  <si>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</si>
  <si>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</si>
  <si>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</si>
  <si>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</si>
  <si>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</si>
  <si>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</si>
  <si>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</si>
  <si>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</si>
  <si>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</si>
  <si>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</si>
  <si>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</si>
  <si>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</si>
  <si>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</si>
  <si>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</si>
  <si>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</si>
  <si>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</si>
  <si>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</si>
  <si>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</si>
  <si>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</si>
  <si>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</si>
  <si>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</si>
  <si>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</si>
  <si>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</si>
  <si>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</si>
  <si>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</si>
  <si>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</si>
  <si>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</si>
  <si>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</si>
  <si>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</si>
  <si>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</si>
  <si>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</si>
  <si>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</si>
  <si>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</si>
  <si>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</si>
  <si>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</si>
  <si>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</si>
  <si>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</si>
  <si>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</si>
  <si>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</si>
  <si>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</si>
  <si>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</si>
  <si>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</si>
  <si>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</si>
  <si>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</si>
  <si>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</si>
  <si>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</si>
  <si>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</si>
  <si>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</si>
  <si>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</si>
  <si>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</si>
  <si>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</si>
  <si>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</si>
  <si>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</si>
  <si>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</si>
  <si>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</si>
  <si>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</si>
  <si>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</si>
  <si>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</si>
  <si>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</si>
  <si>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</si>
  <si>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</si>
  <si>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</si>
  <si>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</si>
  <si>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</si>
  <si>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</si>
  <si>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</si>
  <si>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</si>
  <si>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</si>
  <si>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</si>
  <si>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</si>
  <si>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</si>
  <si>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</si>
  <si>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</si>
  <si>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</si>
  <si>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</si>
  <si>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</si>
  <si>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</si>
  <si>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</si>
  <si>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</si>
  <si>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</si>
  <si>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</si>
  <si>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</si>
  <si>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</si>
  <si>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</si>
  <si>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</si>
  <si>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</si>
  <si>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</si>
  <si>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</si>
  <si>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</si>
  <si>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</si>
  <si>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</si>
  <si>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</si>
  <si>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</si>
  <si>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</si>
  <si>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</si>
  <si>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</si>
  <si>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</si>
  <si>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</si>
  <si>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</si>
  <si>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</si>
  <si>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</si>
  <si>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</si>
  <si>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</si>
  <si>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</si>
  <si>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</si>
  <si>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</si>
  <si>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</si>
  <si>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</si>
  <si>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</si>
  <si>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</si>
  <si>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</si>
  <si>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</si>
  <si>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</si>
  <si>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</si>
  <si>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</si>
  <si>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</si>
  <si>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</si>
  <si>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</si>
  <si>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</si>
  <si>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</si>
  <si>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</si>
  <si>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</si>
  <si>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</si>
  <si>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</si>
  <si>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</si>
  <si>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</si>
  <si>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</si>
  <si>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</si>
  <si>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</si>
  <si>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</si>
  <si>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</si>
  <si>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</si>
  <si>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</si>
  <si>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</si>
  <si>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</si>
  <si>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</si>
  <si>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</si>
  <si>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</si>
  <si>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</si>
  <si>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</si>
  <si>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</si>
  <si>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</si>
  <si>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</si>
  <si>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</si>
  <si>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</si>
  <si>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</si>
  <si>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</si>
  <si>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</si>
  <si>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</si>
  <si>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</si>
  <si>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</si>
  <si>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</si>
  <si>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</si>
  <si>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</si>
  <si>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</si>
  <si>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</si>
  <si>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</si>
  <si>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</si>
  <si>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</si>
  <si>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</si>
  <si>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</si>
  <si>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</si>
  <si>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</si>
  <si>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</si>
  <si>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</si>
  <si>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</si>
  <si>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</si>
  <si>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</si>
  <si>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</si>
  <si>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</si>
  <si>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</si>
  <si>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</si>
  <si>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</si>
  <si>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</si>
  <si>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</si>
  <si>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</si>
  <si>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</si>
  <si>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</si>
  <si>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</si>
  <si>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</si>
  <si>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</si>
  <si>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</si>
  <si>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</si>
  <si>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</si>
  <si>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</si>
  <si>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</si>
  <si>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</si>
  <si>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</si>
  <si>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</si>
  <si>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</si>
  <si>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</si>
  <si>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</si>
  <si>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</si>
  <si>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</si>
  <si>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</si>
  <si>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</si>
  <si>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</si>
  <si>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</si>
  <si>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</si>
  <si>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</si>
  <si>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</si>
  <si>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</si>
  <si>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</si>
  <si>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</si>
  <si>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</si>
  <si>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</si>
  <si>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</si>
  <si>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</si>
  <si>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</si>
  <si>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</si>
  <si>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</si>
  <si>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</si>
  <si>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</si>
  <si>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</si>
  <si>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</si>
  <si>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</si>
  <si>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</si>
  <si>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</si>
  <si>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</si>
  <si>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</si>
  <si>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</si>
  <si>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</si>
  <si>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</si>
  <si>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</si>
  <si>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</si>
  <si>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</si>
  <si>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</si>
  <si>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</si>
  <si>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</si>
  <si>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</si>
  <si>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</si>
  <si>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</si>
  <si>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</si>
  <si>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</si>
  <si>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</si>
  <si>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</si>
  <si>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</si>
  <si>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</si>
  <si>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</si>
  <si>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</si>
  <si>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</si>
  <si>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</si>
  <si>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</si>
  <si>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</si>
  <si>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</si>
  <si>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</si>
  <si>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</si>
  <si>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</si>
  <si>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</si>
  <si>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</si>
  <si>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</si>
  <si>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</si>
  <si>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</si>
  <si>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</si>
  <si>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</si>
  <si>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</si>
  <si>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</si>
  <si>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</si>
  <si>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</si>
  <si>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</si>
  <si>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</si>
  <si>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</si>
  <si>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</si>
  <si>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</si>
  <si>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</si>
  <si>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</si>
  <si>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</si>
  <si>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</si>
  <si>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</si>
  <si>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</si>
  <si>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</si>
  <si>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</si>
  <si>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</si>
  <si>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</si>
  <si>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</si>
  <si>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</si>
  <si>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</si>
  <si>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</si>
  <si>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</si>
  <si>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</si>
  <si>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</si>
  <si>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</si>
  <si>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</si>
  <si>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</si>
  <si>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</si>
  <si>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</si>
  <si>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</si>
  <si>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</si>
  <si>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</si>
  <si>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</si>
  <si>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</si>
  <si>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</si>
  <si>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</si>
  <si>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</si>
  <si>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</si>
  <si>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</si>
  <si>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</si>
  <si>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</si>
  <si>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</si>
  <si>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</si>
  <si>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</si>
  <si>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</si>
  <si>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</si>
  <si>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</si>
  <si>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</si>
  <si>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</si>
  <si>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</si>
  <si>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</si>
  <si>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</si>
  <si>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</si>
  <si>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</si>
  <si>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</si>
  <si>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</si>
  <si>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</si>
  <si>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</si>
  <si>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</si>
  <si>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</si>
  <si>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</si>
  <si>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</si>
  <si>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</si>
  <si>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</si>
  <si>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</si>
  <si>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</si>
  <si>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</si>
  <si>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</si>
  <si>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</si>
  <si>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</si>
  <si>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</si>
  <si>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</si>
  <si>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</si>
  <si>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</si>
  <si>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</si>
  <si>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</si>
  <si>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</si>
  <si>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</si>
  <si>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</si>
  <si>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</si>
  <si>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</si>
  <si>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</si>
  <si>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</si>
  <si>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</si>
  <si>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</si>
  <si>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</si>
  <si>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</si>
  <si>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</si>
  <si>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</si>
  <si>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</si>
  <si>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</si>
  <si>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</si>
  <si>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</si>
  <si>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</si>
  <si>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</si>
  <si>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</si>
  <si>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</si>
  <si>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</si>
  <si>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</si>
  <si>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</si>
  <si>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</si>
  <si>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</si>
  <si>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</si>
  <si>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</si>
  <si>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</si>
  <si>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</si>
  <si>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</si>
  <si>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</si>
  <si>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</si>
  <si>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</si>
  <si>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</si>
  <si>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</si>
  <si>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</si>
  <si>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</si>
  <si>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</si>
  <si>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</si>
  <si>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</si>
  <si>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</si>
  <si>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</si>
  <si>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</si>
  <si>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</si>
  <si>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</si>
  <si>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</si>
  <si>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</si>
  <si>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</si>
  <si>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</si>
  <si>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</si>
  <si>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</si>
  <si>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</si>
  <si>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</si>
  <si>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</si>
  <si>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</si>
  <si>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</si>
  <si>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</si>
  <si>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</si>
  <si>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</si>
  <si>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</si>
  <si>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</si>
  <si>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</si>
  <si>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</si>
  <si>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</si>
  <si>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</si>
  <si>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</si>
  <si>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</si>
  <si>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</si>
  <si>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</si>
  <si>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</si>
  <si>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</si>
  <si>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</si>
  <si>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</si>
  <si>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</si>
  <si>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</si>
  <si>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</si>
  <si>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</si>
  <si>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</si>
  <si>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</si>
  <si>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</si>
  <si>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</si>
  <si>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</si>
  <si>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</si>
  <si>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</si>
  <si>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</si>
  <si>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</si>
  <si>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</si>
  <si>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</si>
  <si>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</si>
  <si>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</si>
  <si>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</si>
  <si>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</si>
  <si>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</si>
  <si>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</si>
  <si>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</si>
  <si>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</si>
  <si>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</si>
  <si>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</si>
  <si>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</si>
  <si>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</si>
  <si>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</si>
  <si>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</si>
  <si>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</si>
  <si>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</si>
  <si>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</si>
  <si>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</si>
  <si>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</si>
  <si>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</si>
  <si>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</si>
  <si>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</si>
  <si>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</si>
  <si>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</si>
  <si>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</si>
  <si>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</si>
  <si>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</si>
  <si>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</si>
  <si>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</si>
  <si>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</si>
  <si>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</si>
  <si>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</si>
  <si>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</si>
  <si>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</si>
  <si>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</si>
  <si>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</si>
  <si>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</si>
  <si>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</si>
  <si>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</si>
  <si>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</si>
  <si>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</si>
  <si>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</si>
  <si>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</si>
  <si>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</si>
  <si>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</si>
  <si>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</si>
  <si>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</si>
  <si>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</si>
  <si>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</si>
  <si>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</si>
  <si>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</si>
  <si>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</si>
  <si>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</si>
  <si>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</si>
  <si>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</si>
  <si>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</si>
  <si>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</si>
  <si>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</si>
  <si>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</si>
  <si>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</si>
  <si>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</si>
  <si>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</si>
  <si>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</si>
  <si>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</si>
  <si>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</si>
  <si>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</si>
  <si>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</si>
  <si>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</si>
  <si>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</si>
  <si>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</si>
  <si>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</si>
  <si>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</si>
  <si>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</si>
  <si>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</si>
  <si>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</si>
  <si>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</si>
  <si>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</si>
  <si>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</si>
  <si>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</si>
  <si>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</si>
  <si>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</si>
  <si>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</si>
  <si>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</si>
  <si>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</si>
  <si>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</si>
  <si>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</si>
  <si>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</si>
  <si>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</si>
  <si>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</si>
  <si>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</si>
  <si>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</si>
  <si>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</si>
  <si>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</si>
  <si>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</si>
  <si>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</si>
  <si>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</si>
  <si>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</si>
  <si>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</si>
  <si>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</si>
  <si>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</si>
  <si>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</si>
  <si>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</si>
  <si>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</si>
  <si>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</si>
  <si>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</si>
  <si>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</si>
  <si>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</si>
  <si>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</si>
  <si>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</si>
  <si>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</si>
  <si>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</si>
  <si>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</si>
  <si>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</si>
  <si>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</si>
  <si>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</si>
  <si>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</si>
  <si>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</si>
  <si>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</si>
  <si>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</si>
  <si>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</si>
  <si>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</si>
  <si>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</si>
  <si>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</si>
  <si>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</si>
  <si>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</si>
  <si>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</si>
  <si>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</si>
  <si>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</si>
  <si>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</si>
  <si>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</si>
  <si>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</si>
  <si>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</si>
  <si>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</si>
  <si>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</si>
  <si>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</si>
  <si>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</si>
  <si>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</si>
  <si>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</si>
  <si>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</si>
  <si>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</si>
  <si>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</si>
  <si>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</si>
  <si>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</si>
  <si>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</si>
  <si>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</si>
  <si>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</si>
  <si>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</si>
  <si>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</si>
  <si>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</si>
  <si>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</si>
  <si>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</si>
  <si>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</si>
  <si>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</si>
  <si>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</si>
  <si>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</si>
  <si>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</si>
  <si>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</si>
  <si>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</si>
  <si>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</si>
  <si>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</si>
  <si>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</si>
  <si>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</si>
  <si>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</si>
  <si>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</si>
  <si>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</si>
  <si>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</si>
  <si>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</si>
  <si>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</si>
  <si>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</si>
  <si>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</si>
  <si>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</si>
  <si>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</si>
  <si>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</si>
  <si>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</si>
  <si>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</si>
  <si>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</si>
  <si>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</si>
  <si>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</si>
  <si>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</si>
  <si>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</si>
  <si>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</si>
  <si>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</si>
  <si>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</si>
  <si>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</si>
  <si>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</si>
  <si>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</si>
  <si>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</si>
  <si>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</si>
  <si>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</si>
  <si>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</si>
  <si>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</si>
  <si>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</si>
  <si>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</si>
  <si>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</si>
  <si>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</si>
  <si>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</si>
  <si>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</si>
  <si>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</si>
  <si>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</si>
  <si>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</si>
  <si>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</si>
  <si>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</si>
  <si>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</si>
  <si>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</si>
  <si>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</si>
  <si>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</si>
  <si>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</si>
  <si>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</si>
  <si>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</si>
  <si>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</si>
  <si>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</si>
  <si>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</si>
  <si>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</si>
  <si>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</si>
  <si>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</si>
  <si>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</si>
  <si>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</si>
  <si>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</si>
  <si>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</si>
  <si>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</si>
  <si>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</si>
  <si>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</si>
  <si>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</si>
  <si>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</si>
  <si>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</si>
  <si>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</si>
  <si>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</si>
  <si>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</si>
  <si>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</si>
  <si>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</si>
  <si>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</si>
  <si>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</si>
  <si>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</si>
  <si>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</si>
  <si>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</si>
  <si>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</si>
  <si>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</si>
  <si>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</si>
  <si>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</si>
  <si>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</si>
  <si>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</si>
  <si>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</si>
  <si>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</si>
  <si>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</si>
  <si>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</si>
  <si>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</si>
  <si>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</si>
  <si>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</si>
  <si>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</si>
  <si>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</si>
  <si>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</si>
  <si>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</si>
  <si>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</si>
  <si>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</si>
  <si>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</si>
  <si>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</si>
  <si>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</si>
  <si>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</si>
  <si>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</si>
  <si>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</si>
  <si>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</si>
  <si>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</si>
  <si>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</si>
  <si>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</si>
  <si>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</si>
  <si>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</si>
  <si>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</si>
  <si>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</si>
  <si>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</si>
  <si>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</si>
  <si>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</si>
  <si>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</si>
  <si>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</si>
  <si>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</si>
  <si>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</si>
  <si>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</si>
  <si>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</si>
  <si>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</si>
  <si>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</si>
  <si>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</si>
  <si>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</si>
  <si>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</si>
  <si>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</si>
  <si>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</si>
  <si>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</si>
  <si>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</si>
  <si>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</si>
  <si>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</si>
  <si>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</si>
  <si>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</si>
  <si>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</si>
  <si>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</si>
  <si>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</si>
  <si>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</si>
  <si>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</si>
  <si>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</si>
  <si>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</si>
  <si>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</si>
  <si>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</si>
  <si>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</si>
  <si>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</si>
  <si>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</si>
  <si>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</si>
  <si>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</si>
  <si>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</si>
  <si>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</si>
  <si>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</si>
  <si>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</si>
  <si>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</si>
  <si>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</si>
  <si>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</si>
  <si>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</si>
  <si>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</si>
  <si>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</si>
  <si>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</si>
  <si>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</si>
  <si>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</si>
  <si>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</si>
  <si>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</si>
  <si>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</si>
  <si>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</si>
  <si>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</si>
  <si>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</si>
  <si>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</si>
  <si>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</si>
  <si>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</si>
  <si>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</si>
  <si>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</si>
  <si>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</si>
  <si>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</si>
  <si>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</si>
  <si>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</si>
  <si>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</si>
  <si>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</si>
  <si>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</si>
  <si>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</si>
  <si>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</si>
  <si>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</si>
  <si>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</si>
  <si>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</si>
  <si>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</si>
  <si>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</si>
  <si>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</si>
  <si>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</si>
  <si>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</si>
  <si>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</si>
  <si>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</si>
  <si>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</si>
  <si>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</si>
  <si>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</si>
  <si>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</si>
  <si>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</si>
  <si>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</si>
  <si>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</si>
  <si>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</si>
  <si>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</si>
  <si>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</si>
  <si>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</si>
  <si>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</si>
  <si>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</si>
  <si>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</si>
  <si>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</si>
  <si>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</si>
  <si>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</si>
  <si>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</si>
  <si>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</si>
  <si>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</si>
  <si>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</si>
  <si>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</si>
  <si>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</si>
  <si>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</si>
  <si>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</si>
  <si>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</si>
  <si>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</si>
  <si>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</si>
  <si>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</si>
  <si>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</si>
  <si>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</si>
  <si>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</si>
  <si>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</si>
  <si>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</si>
  <si>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</si>
  <si>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</si>
  <si>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</si>
  <si>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</si>
  <si>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</si>
  <si>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</si>
  <si>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</si>
  <si>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</si>
  <si>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</si>
  <si>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</si>
  <si>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</si>
  <si>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</si>
  <si>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</si>
  <si>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</si>
  <si>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</si>
  <si>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</si>
  <si>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</si>
  <si>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</si>
  <si>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</si>
  <si>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</si>
  <si>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</si>
  <si>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</si>
  <si>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</si>
  <si>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</si>
  <si>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</si>
  <si>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</si>
  <si>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</si>
  <si>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</si>
  <si>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</si>
  <si>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</si>
  <si>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</si>
  <si>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</si>
  <si>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</si>
  <si>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</si>
  <si>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</si>
  <si>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</si>
  <si>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</si>
  <si>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</si>
  <si>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</si>
  <si>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</si>
  <si>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</si>
  <si>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</si>
  <si>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</si>
  <si>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</si>
  <si>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</si>
  <si>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</si>
  <si>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</si>
  <si>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</si>
  <si>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</si>
  <si>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</si>
  <si>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</si>
  <si>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</si>
  <si>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</si>
  <si>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</si>
  <si>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</si>
  <si>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</si>
  <si>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</si>
  <si>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</si>
  <si>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</si>
  <si>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</si>
  <si>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</si>
  <si>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</si>
  <si>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</si>
  <si>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</si>
  <si>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</si>
  <si>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</si>
  <si>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</si>
  <si>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</si>
  <si>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</si>
  <si>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</si>
  <si>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</si>
  <si>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</si>
  <si>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</si>
  <si>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</si>
  <si>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</si>
  <si>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</si>
  <si>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</si>
  <si>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</si>
  <si>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</si>
  <si>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</si>
  <si>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</si>
  <si>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</si>
  <si>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</si>
  <si>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</si>
  <si>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</si>
  <si>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</si>
  <si>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</si>
  <si>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</si>
  <si>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</si>
  <si>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</si>
  <si>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</si>
  <si>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</si>
  <si>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</si>
  <si>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</si>
  <si>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</si>
  <si>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</si>
  <si>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</si>
  <si>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</si>
  <si>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</si>
  <si>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</si>
  <si>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</si>
  <si>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</si>
  <si>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</si>
  <si>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</si>
  <si>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</si>
  <si>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</si>
  <si>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</si>
  <si>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</si>
  <si>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</si>
  <si>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</si>
  <si>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</si>
  <si>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</si>
  <si>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</si>
  <si>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</si>
  <si>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</si>
  <si>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</si>
  <si>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</si>
  <si>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</si>
  <si>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</si>
  <si>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</si>
  <si>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</si>
  <si>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</si>
  <si>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</si>
  <si>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</si>
  <si>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</si>
  <si>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</si>
  <si>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</si>
  <si>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</si>
  <si>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</si>
  <si>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</si>
  <si>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</si>
  <si>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</si>
  <si>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</si>
  <si>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</si>
  <si>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</si>
  <si>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</si>
  <si>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</si>
  <si>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</si>
  <si>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</si>
  <si>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</si>
  <si>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</si>
  <si>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</si>
  <si>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</si>
  <si>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</si>
  <si>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</si>
  <si>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</si>
  <si>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</si>
  <si>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</si>
  <si>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</si>
  <si>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</si>
  <si>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</si>
  <si>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</si>
  <si>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</si>
  <si>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</si>
  <si>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</si>
  <si>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</si>
  <si>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</si>
  <si>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</si>
  <si>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</si>
  <si>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</si>
  <si>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</si>
  <si>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</si>
  <si>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</si>
  <si>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</si>
  <si>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</si>
  <si>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</si>
  <si>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</si>
  <si>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</si>
  <si>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</si>
  <si>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</si>
  <si>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</si>
  <si>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</si>
  <si>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</si>
  <si>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</si>
  <si>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</si>
  <si>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</si>
  <si>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</si>
  <si>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</si>
  <si>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</si>
  <si>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</si>
  <si>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</si>
  <si>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</si>
  <si>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</si>
  <si>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</si>
  <si>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</si>
  <si>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</si>
  <si>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</si>
  <si>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</si>
  <si>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</si>
  <si>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</si>
  <si>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</si>
  <si>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</si>
  <si>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</si>
  <si>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</si>
  <si>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</si>
  <si>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</si>
  <si>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</si>
  <si>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</si>
  <si>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</si>
  <si>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</si>
  <si>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</si>
  <si>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</si>
  <si>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</si>
  <si>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</si>
  <si>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</si>
  <si>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</si>
  <si>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</si>
  <si>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</si>
  <si>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</si>
  <si>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</si>
  <si>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</si>
  <si>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</si>
  <si>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</si>
  <si>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</si>
  <si>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</si>
  <si>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</si>
  <si>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</si>
  <si>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</si>
  <si>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</si>
  <si>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</si>
  <si>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</si>
  <si>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</si>
  <si>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</si>
  <si>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</si>
  <si>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</si>
  <si>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</si>
  <si>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</si>
  <si>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</si>
  <si>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</si>
  <si>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</si>
  <si>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</si>
  <si>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</si>
  <si>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</si>
  <si>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</si>
  <si>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</si>
  <si>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</si>
  <si>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</si>
  <si>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</si>
  <si>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</si>
  <si>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</si>
  <si>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</si>
  <si>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</si>
  <si>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</si>
  <si>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</si>
  <si>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</si>
  <si>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</si>
  <si>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</si>
  <si>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</si>
  <si>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</si>
  <si>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</si>
  <si>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</si>
  <si>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</si>
  <si>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</si>
  <si>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</si>
  <si>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</si>
  <si>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</si>
  <si>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</si>
  <si>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</si>
  <si>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</si>
  <si>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</si>
  <si>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</si>
  <si>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</si>
  <si>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</si>
  <si>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</si>
  <si>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</si>
  <si>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</si>
  <si>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</si>
  <si>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</si>
  <si>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</si>
  <si>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</si>
  <si>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</si>
  <si>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</si>
  <si>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</si>
  <si>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</si>
  <si>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</si>
  <si>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</si>
  <si>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</si>
  <si>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</si>
  <si>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</si>
  <si>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</si>
  <si>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</si>
  <si>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</si>
  <si>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</si>
  <si>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</si>
  <si>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</si>
  <si>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</si>
  <si>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</si>
  <si>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</si>
  <si>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</si>
  <si>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</si>
  <si>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</si>
  <si>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</si>
  <si>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</si>
  <si>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</si>
  <si>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</si>
  <si>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</si>
  <si>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</si>
  <si>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</si>
  <si>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</si>
  <si>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</si>
  <si>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</si>
  <si>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</si>
  <si>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</si>
  <si>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</si>
  <si>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</si>
  <si>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</si>
  <si>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</si>
  <si>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</si>
  <si>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</si>
  <si>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</si>
  <si>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</si>
  <si>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</si>
  <si>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</si>
  <si>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</si>
  <si>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</si>
  <si>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</si>
  <si>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</si>
  <si>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</si>
  <si>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</si>
  <si>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</si>
  <si>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</si>
  <si>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</si>
  <si>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</si>
  <si>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</si>
  <si>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</si>
  <si>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</si>
  <si>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</si>
  <si>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</si>
  <si>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</si>
  <si>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</si>
  <si>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</si>
  <si>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</si>
  <si>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</si>
  <si>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</si>
  <si>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</si>
  <si>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</si>
  <si>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</si>
  <si>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</si>
  <si>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</si>
  <si>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</si>
  <si>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</si>
  <si>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</si>
  <si>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</si>
  <si>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</si>
  <si>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</si>
  <si>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</si>
  <si>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</si>
  <si>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</si>
  <si>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</si>
  <si>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</si>
  <si>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</si>
  <si>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</si>
  <si>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</si>
  <si>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</si>
  <si>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</si>
  <si>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</si>
  <si>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</si>
  <si>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</si>
  <si>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</si>
  <si>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</si>
  <si>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</si>
  <si>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</si>
  <si>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</si>
  <si>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</si>
  <si>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</si>
  <si>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</si>
  <si>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</si>
  <si>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</si>
  <si>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</si>
  <si>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</si>
  <si>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</si>
  <si>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</si>
  <si>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</si>
  <si>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</si>
  <si>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</si>
  <si>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</si>
  <si>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</si>
  <si>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</si>
  <si>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</si>
  <si>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</si>
  <si>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</si>
  <si>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</si>
  <si>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</si>
  <si>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</si>
  <si>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</si>
  <si>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</si>
  <si>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</si>
  <si>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</si>
  <si>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</si>
  <si>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</si>
  <si>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</si>
  <si>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</si>
  <si>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</si>
  <si>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</si>
  <si>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</si>
  <si>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</si>
  <si>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</si>
  <si>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</si>
  <si>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</si>
  <si>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</si>
  <si>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</si>
  <si>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</si>
  <si>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</si>
  <si>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</si>
  <si>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</si>
  <si>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</si>
  <si>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</si>
  <si>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</si>
  <si>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</si>
  <si>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</si>
  <si>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</si>
  <si>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</si>
  <si>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</si>
  <si>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</si>
  <si>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</si>
  <si>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</si>
  <si>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</si>
  <si>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</si>
  <si>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</si>
  <si>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</si>
  <si>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</si>
  <si>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</si>
  <si>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</si>
  <si>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</si>
  <si>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</si>
  <si>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</si>
  <si>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</si>
  <si>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</si>
  <si>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</si>
  <si>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</si>
  <si>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</si>
  <si>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</si>
  <si>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</si>
  <si>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</si>
  <si>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</si>
  <si>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</si>
  <si>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</si>
  <si>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</si>
  <si>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</si>
  <si>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</si>
  <si>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</si>
  <si>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</si>
  <si>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</si>
  <si>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</si>
  <si>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</si>
  <si>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</si>
  <si>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</si>
  <si>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</si>
  <si>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</si>
  <si>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</si>
  <si>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</si>
  <si>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</si>
  <si>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</si>
  <si>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</si>
  <si>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</si>
  <si>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</si>
  <si>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</si>
  <si>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</si>
  <si>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</si>
  <si>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</si>
  <si>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</si>
  <si>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</si>
  <si>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</si>
  <si>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</si>
  <si>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</si>
  <si>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</si>
  <si>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</si>
  <si>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</si>
  <si>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</si>
  <si>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</si>
  <si>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</si>
  <si>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</si>
  <si>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</si>
  <si>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</si>
  <si>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</si>
  <si>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</si>
  <si>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</si>
  <si>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</si>
  <si>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</si>
  <si>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</si>
  <si>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</si>
  <si>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</si>
  <si>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</si>
  <si>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</si>
  <si>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</si>
  <si>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</si>
  <si>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</si>
  <si>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</si>
  <si>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</si>
  <si>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</si>
  <si>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</si>
  <si>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</si>
  <si>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</si>
  <si>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</si>
  <si>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</si>
  <si>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</si>
  <si>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</si>
  <si>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</si>
  <si>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</si>
  <si>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</si>
  <si>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</si>
  <si>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</si>
  <si>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</si>
  <si>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</si>
  <si>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</si>
  <si>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</si>
  <si>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</si>
  <si>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</si>
  <si>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</si>
  <si>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</si>
  <si>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</si>
  <si>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</si>
  <si>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</si>
  <si>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</si>
  <si>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</si>
  <si>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</si>
  <si>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</si>
  <si>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</si>
  <si>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</si>
  <si>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</si>
  <si>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</si>
  <si>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</si>
  <si>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</si>
  <si>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</si>
  <si>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</si>
  <si>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</si>
  <si>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</si>
  <si>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</si>
  <si>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</si>
  <si>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</si>
  <si>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</si>
  <si>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</si>
  <si>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</si>
  <si>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</si>
  <si>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</si>
  <si>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</si>
  <si>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</si>
  <si>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</si>
  <si>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</si>
  <si>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</si>
  <si>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</si>
  <si>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</si>
  <si>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</si>
  <si>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</si>
  <si>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</si>
  <si>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</si>
  <si>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</si>
  <si>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</si>
  <si>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</si>
  <si>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</si>
  <si>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</si>
  <si>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</si>
  <si>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</si>
  <si>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</si>
  <si>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</si>
  <si>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</si>
  <si>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</si>
  <si>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</si>
  <si>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</si>
  <si>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</si>
  <si>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</si>
  <si>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</si>
  <si>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</si>
  <si>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</si>
  <si>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</si>
  <si>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</si>
  <si>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</si>
  <si>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</si>
  <si>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</si>
  <si>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</si>
  <si>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</si>
  <si>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</si>
  <si>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</si>
  <si>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</si>
  <si>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</si>
  <si>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</si>
  <si>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</si>
  <si>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</si>
  <si>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</si>
  <si>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</si>
  <si>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</si>
  <si>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</si>
  <si>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</si>
  <si>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</si>
  <si>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</si>
  <si>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</si>
  <si>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</si>
  <si>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</si>
  <si>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</si>
  <si>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</si>
  <si>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</si>
  <si>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</si>
  <si>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</si>
  <si>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</si>
  <si>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</si>
  <si>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</si>
  <si>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</si>
  <si>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</si>
  <si>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</si>
  <si>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</si>
  <si>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</si>
  <si>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</si>
  <si>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</si>
  <si>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</si>
  <si>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</si>
  <si>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</si>
  <si>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</si>
  <si>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</si>
  <si>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</si>
  <si>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</si>
  <si>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</si>
  <si>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</si>
  <si>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</si>
  <si>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</si>
  <si>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</si>
  <si>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</si>
  <si>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</si>
  <si>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</si>
  <si>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</si>
  <si>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</si>
  <si>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</si>
  <si>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</si>
  <si>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</si>
  <si>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</si>
  <si>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</si>
  <si>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</si>
  <si>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</si>
  <si>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</si>
  <si>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</si>
  <si>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</si>
  <si>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</si>
  <si>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</si>
  <si>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</si>
  <si>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</si>
  <si>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</si>
  <si>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</si>
  <si>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</si>
  <si>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</si>
  <si>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</si>
  <si>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</si>
  <si>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</si>
  <si>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</si>
  <si>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</si>
  <si>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</si>
  <si>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</si>
  <si>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</si>
  <si>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</si>
  <si>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</si>
  <si>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</si>
  <si>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</si>
  <si>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</si>
  <si>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</si>
  <si>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</si>
  <si>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</si>
  <si>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</si>
  <si>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</si>
  <si>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</si>
  <si>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</si>
  <si>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</si>
  <si>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</si>
  <si>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</si>
  <si>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</si>
  <si>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</si>
  <si>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</si>
  <si>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</si>
  <si>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</si>
  <si>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</si>
  <si>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</si>
  <si>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</si>
  <si>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</si>
  <si>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</si>
  <si>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</si>
  <si>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</si>
  <si>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</si>
  <si>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</si>
  <si>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</si>
  <si>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</si>
  <si>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</si>
  <si>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</si>
  <si>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</si>
  <si>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</si>
  <si>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</si>
  <si>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</si>
  <si>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</si>
  <si>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</si>
  <si>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</si>
  <si>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</si>
  <si>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</si>
  <si>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</si>
  <si>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</si>
  <si>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</si>
  <si>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</si>
  <si>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</si>
  <si>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</si>
  <si>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</si>
  <si>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</si>
  <si>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</si>
  <si>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</si>
  <si>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</si>
  <si>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</si>
  <si>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</si>
  <si>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</si>
  <si>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</si>
  <si>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</si>
  <si>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</si>
  <si>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</si>
  <si>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</si>
  <si>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</si>
  <si>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</si>
  <si>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</si>
  <si>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</si>
  <si>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</si>
  <si>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</si>
  <si>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</si>
  <si>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</si>
  <si>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</si>
  <si>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</si>
  <si>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</si>
  <si>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</si>
  <si>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</si>
  <si>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</si>
  <si>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</si>
  <si>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</si>
  <si>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</si>
  <si>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</si>
  <si>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</si>
  <si>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</si>
  <si>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</si>
  <si>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</si>
  <si>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</si>
  <si>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</si>
  <si>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</si>
  <si>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</si>
  <si>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</si>
  <si>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</si>
  <si>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</si>
  <si>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</si>
  <si>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</si>
  <si>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</si>
  <si>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</si>
  <si>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</si>
  <si>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</si>
  <si>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</si>
  <si>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</si>
  <si>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</si>
  <si>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</si>
  <si>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</si>
  <si>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</si>
  <si>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</si>
  <si>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</si>
  <si>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</si>
  <si>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</si>
  <si>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</si>
  <si>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</si>
  <si>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</si>
  <si>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</si>
  <si>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</si>
  <si>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</si>
  <si>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</si>
  <si>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</si>
  <si>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</si>
  <si>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</si>
  <si>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</si>
  <si>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</si>
  <si>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</si>
  <si>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</si>
  <si>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</si>
  <si>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</si>
  <si>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</si>
  <si>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</si>
  <si>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</si>
  <si>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</si>
  <si>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</si>
  <si>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</si>
  <si>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</si>
  <si>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</si>
  <si>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</si>
  <si>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</si>
  <si>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</si>
  <si>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</si>
  <si>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</si>
  <si>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</si>
  <si>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</si>
  <si>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</si>
  <si>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</si>
  <si>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</si>
  <si>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</si>
  <si>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</si>
  <si>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</si>
  <si>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</si>
  <si>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</si>
  <si>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</si>
  <si>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</si>
  <si>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</si>
  <si>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</si>
  <si>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</si>
  <si>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</si>
  <si>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</si>
  <si>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</si>
  <si>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</si>
  <si>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</si>
  <si>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</si>
  <si>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</si>
  <si>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</si>
  <si>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</si>
  <si>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</si>
  <si>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</si>
  <si>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</si>
  <si>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</si>
  <si>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</si>
  <si>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</si>
  <si>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</si>
  <si>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</si>
  <si>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</si>
  <si>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</si>
  <si>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</si>
  <si>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</si>
  <si>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</si>
  <si>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</si>
  <si>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</si>
  <si>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</si>
  <si>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</si>
  <si>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</si>
  <si>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</si>
  <si>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</si>
  <si>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</si>
  <si>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</si>
  <si>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</si>
  <si>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</si>
  <si>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</si>
  <si>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</si>
  <si>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</si>
  <si>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</si>
  <si>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</si>
  <si>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</si>
  <si>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</si>
  <si>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</si>
  <si>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</si>
  <si>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</si>
  <si>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</si>
  <si>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</si>
  <si>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</si>
  <si>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</si>
  <si>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</si>
  <si>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</si>
  <si>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</si>
  <si>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</si>
  <si>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</si>
  <si>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</si>
  <si>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</si>
  <si>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</si>
  <si>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</si>
  <si>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</si>
  <si>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</si>
  <si>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</si>
  <si>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</si>
  <si>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</si>
  <si>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</si>
  <si>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</si>
  <si>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</si>
  <si>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</si>
  <si>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</si>
  <si>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</si>
  <si>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</si>
  <si>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</si>
  <si>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</si>
  <si>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</si>
  <si>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</si>
  <si>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</si>
  <si>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</si>
  <si>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</si>
  <si>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</si>
  <si>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</si>
  <si>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</si>
  <si>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</si>
  <si>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</si>
  <si>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</si>
  <si>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</si>
  <si>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</si>
  <si>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</si>
  <si>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</si>
  <si>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</si>
  <si>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</si>
  <si>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</si>
  <si>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</si>
  <si>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</si>
  <si>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</si>
  <si>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</si>
  <si>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</si>
  <si>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</si>
  <si>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</si>
  <si>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</si>
  <si>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</si>
  <si>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</si>
  <si>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</si>
  <si>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</si>
  <si>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</si>
  <si>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</si>
  <si>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</si>
  <si>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</si>
  <si>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</si>
  <si>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</si>
  <si>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</si>
  <si>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</si>
  <si>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</si>
  <si>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</si>
  <si>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</si>
  <si>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</si>
  <si>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</si>
  <si>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</si>
  <si>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</si>
  <si>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</si>
  <si>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</si>
  <si>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</si>
  <si>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</si>
  <si>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</si>
  <si>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</si>
  <si>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</si>
  <si>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</si>
  <si>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</si>
  <si>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</si>
  <si>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</si>
  <si>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</si>
  <si>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</si>
  <si>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</si>
  <si>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</si>
  <si>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</si>
  <si>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</si>
  <si>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</si>
  <si>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</si>
  <si>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</si>
  <si>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</si>
  <si>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</si>
  <si>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</si>
  <si>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</si>
  <si>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</si>
  <si>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</si>
  <si>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</si>
  <si>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</si>
  <si>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</si>
  <si>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</si>
  <si>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</si>
  <si>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</si>
  <si>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</si>
  <si>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</si>
  <si>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</si>
  <si>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</si>
  <si>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</si>
  <si>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</si>
  <si>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</si>
  <si>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</si>
  <si>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</si>
  <si>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</si>
  <si>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</si>
  <si>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</si>
  <si>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</si>
  <si>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</si>
  <si>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</si>
  <si>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</si>
  <si>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</si>
  <si>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</si>
  <si>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</si>
  <si>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</si>
  <si>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</si>
  <si>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</si>
  <si>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</si>
  <si>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</si>
  <si>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</si>
  <si>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</si>
  <si>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</si>
  <si>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</si>
  <si>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</si>
  <si>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</si>
  <si>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</si>
  <si>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</si>
  <si>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</si>
  <si>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</si>
  <si>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</si>
  <si>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</si>
  <si>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</si>
  <si>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</si>
  <si>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</si>
  <si>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</si>
  <si>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</si>
  <si>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</si>
  <si>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</si>
  <si>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</si>
  <si>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</si>
  <si>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</si>
  <si>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</si>
  <si>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</si>
  <si>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</si>
  <si>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</si>
  <si>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</si>
  <si>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</si>
  <si>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</si>
  <si>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</si>
  <si>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</si>
  <si>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</si>
  <si>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</si>
  <si>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</si>
  <si>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</si>
  <si>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</si>
  <si>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</si>
  <si>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</si>
  <si>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</si>
  <si>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</si>
  <si>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</si>
  <si>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</si>
  <si>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</si>
  <si>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</si>
  <si>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</si>
  <si>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</si>
  <si>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</si>
  <si>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</si>
  <si>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</si>
  <si>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</si>
  <si>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</si>
  <si>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</si>
  <si>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</si>
  <si>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</si>
  <si>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</si>
  <si>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</si>
  <si>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</si>
  <si>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</si>
  <si>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</si>
  <si>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</si>
  <si>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</si>
  <si>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</si>
  <si>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</si>
  <si>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</si>
  <si>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</si>
  <si>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</si>
  <si>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</si>
  <si>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</si>
  <si>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</si>
  <si>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</si>
  <si>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</si>
  <si>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</si>
  <si>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</si>
  <si>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</si>
  <si>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</si>
  <si>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</si>
  <si>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</si>
  <si>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</si>
  <si>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</si>
  <si>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</si>
  <si>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</si>
  <si>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</si>
  <si>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</si>
  <si>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</si>
  <si>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</si>
  <si>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</si>
  <si>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</si>
  <si>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</si>
  <si>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</si>
  <si>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</si>
  <si>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</si>
  <si>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</si>
  <si>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</si>
  <si>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</si>
  <si>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</si>
  <si>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</si>
  <si>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</si>
  <si>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</si>
  <si>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</si>
  <si>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</si>
  <si>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</si>
  <si>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</si>
  <si>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</si>
  <si>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</si>
  <si>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</si>
  <si>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</si>
  <si>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</si>
  <si>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</si>
  <si>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</si>
  <si>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</si>
  <si>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</si>
  <si>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</si>
  <si>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</si>
  <si>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</si>
  <si>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</si>
  <si>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</si>
  <si>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</si>
  <si>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</si>
  <si>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</si>
  <si>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</si>
  <si>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</si>
  <si>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</si>
  <si>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</si>
  <si>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</si>
  <si>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</si>
  <si>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</si>
  <si>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</si>
  <si>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</si>
  <si>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</si>
  <si>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</si>
  <si>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</si>
  <si>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</si>
  <si>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</si>
  <si>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</si>
  <si>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</si>
  <si>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</si>
  <si>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</si>
  <si>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</si>
  <si>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</si>
  <si>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</si>
  <si>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</si>
  <si>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</si>
  <si>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</si>
  <si>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</si>
  <si>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</si>
  <si>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</si>
  <si>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</si>
  <si>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</si>
  <si>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</si>
  <si>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</si>
  <si>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</si>
  <si>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</si>
  <si>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</si>
  <si>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</si>
  <si>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</si>
  <si>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</si>
  <si>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</si>
  <si>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</si>
  <si>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</si>
  <si>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</si>
  <si>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</si>
  <si>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</si>
  <si>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</si>
  <si>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</si>
  <si>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</si>
  <si>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</si>
  <si>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</si>
  <si>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</si>
  <si>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</si>
  <si>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</si>
  <si>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</si>
  <si>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</si>
  <si>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</si>
  <si>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</si>
  <si>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</si>
  <si>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</si>
  <si>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</si>
  <si>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</si>
  <si>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</si>
  <si>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</si>
  <si>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</si>
  <si>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</si>
  <si>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</si>
  <si>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</si>
  <si>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</si>
  <si>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</si>
  <si>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</si>
  <si>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</si>
  <si>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</si>
  <si>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</si>
  <si>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</si>
  <si>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</si>
  <si>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</si>
  <si>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</si>
  <si>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</si>
  <si>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</si>
  <si>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</si>
  <si>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</si>
  <si>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</si>
  <si>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</si>
  <si>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</si>
  <si>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</si>
  <si>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</si>
  <si>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</si>
  <si>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</si>
  <si>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</si>
  <si>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</si>
  <si>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</si>
  <si>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</si>
  <si>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</si>
  <si>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</si>
  <si>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</si>
  <si>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</si>
  <si>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</si>
  <si>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</si>
  <si>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</si>
  <si>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</si>
  <si>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</si>
  <si>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</si>
  <si>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</si>
  <si>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</si>
  <si>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</si>
  <si>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</si>
  <si>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</si>
  <si>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</si>
  <si>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</si>
  <si>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</si>
  <si>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</si>
  <si>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</si>
  <si>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</si>
  <si>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</si>
  <si>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</si>
  <si>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</si>
  <si>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</si>
  <si>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</si>
  <si>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</si>
  <si>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</si>
  <si>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</si>
  <si>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</si>
  <si>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</si>
  <si>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</si>
  <si>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</si>
  <si>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</si>
  <si>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</si>
  <si>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</si>
  <si>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</si>
  <si>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</si>
  <si>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</si>
  <si>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</si>
  <si>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</si>
  <si>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</si>
  <si>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</si>
  <si>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</si>
  <si>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</si>
  <si>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</si>
  <si>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</si>
  <si>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</si>
  <si>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</si>
  <si>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</si>
  <si>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</si>
  <si>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</si>
  <si>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</si>
  <si>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</si>
  <si>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</si>
  <si>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</si>
  <si>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</si>
  <si>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</si>
  <si>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</si>
  <si>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</si>
  <si>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</si>
  <si>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</si>
  <si>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</si>
  <si>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</si>
  <si>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</si>
  <si>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</si>
  <si>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</si>
  <si>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</si>
  <si>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</si>
  <si>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</si>
  <si>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</si>
  <si>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</si>
  <si>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</si>
  <si>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</si>
  <si>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</si>
  <si>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</si>
  <si>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</si>
  <si>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</si>
  <si>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</si>
  <si>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</si>
  <si>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</si>
  <si>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</si>
  <si>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</si>
  <si>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</si>
  <si>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</si>
  <si>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</si>
  <si>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</si>
  <si>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</si>
  <si>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</si>
  <si>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</si>
  <si>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</si>
  <si>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</si>
  <si>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</si>
  <si>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</si>
  <si>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</si>
  <si>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</si>
  <si>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</si>
  <si>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</si>
  <si>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</si>
  <si>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</si>
  <si>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</si>
  <si>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</si>
  <si>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</si>
  <si>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</si>
  <si>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</si>
  <si>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</si>
  <si>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</si>
  <si>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</si>
  <si>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</si>
  <si>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</si>
  <si>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</si>
  <si>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</si>
  <si>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</si>
  <si>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</si>
  <si>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</si>
  <si>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</si>
  <si>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</si>
  <si>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</si>
  <si>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</si>
  <si>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</si>
  <si>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</si>
  <si>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</si>
  <si>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</si>
  <si>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</si>
  <si>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</si>
  <si>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</si>
  <si>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</si>
  <si>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</si>
  <si>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</si>
  <si>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</si>
  <si>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</si>
  <si>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</si>
  <si>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</si>
  <si>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</si>
  <si>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</si>
  <si>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</si>
  <si>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</si>
  <si>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</si>
  <si>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</si>
  <si>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</si>
  <si>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</si>
  <si>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</si>
  <si>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</si>
  <si>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</si>
  <si>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</si>
  <si>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</si>
  <si>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</si>
  <si>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</si>
  <si>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</si>
  <si>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</si>
  <si>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</si>
  <si>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</si>
  <si>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</si>
  <si>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</si>
  <si>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</si>
  <si>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</si>
  <si>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</si>
  <si>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</si>
  <si>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</si>
  <si>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</si>
  <si>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</si>
  <si>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</si>
  <si>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</si>
  <si>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</si>
  <si>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</si>
  <si>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</si>
  <si>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</si>
  <si>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</si>
  <si>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</si>
  <si>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</si>
  <si>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</si>
  <si>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</si>
  <si>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</si>
  <si>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</si>
  <si>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</si>
  <si>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</si>
  <si>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</si>
  <si>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</si>
  <si>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</si>
  <si>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</si>
  <si>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</si>
  <si>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</si>
  <si>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</si>
  <si>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</si>
  <si>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</si>
  <si>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</si>
  <si>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</si>
  <si>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</si>
  <si>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</si>
  <si>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</si>
  <si>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</si>
  <si>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</si>
  <si>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</si>
  <si>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</si>
  <si>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</si>
  <si>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</si>
  <si>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</si>
  <si>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</si>
  <si>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</si>
  <si>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</si>
  <si>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</si>
  <si>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</si>
  <si>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</si>
  <si>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</si>
  <si>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</si>
  <si>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</si>
  <si>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</si>
  <si>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</si>
  <si>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</si>
  <si>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</si>
  <si>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</si>
  <si>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</si>
  <si>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</si>
  <si>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</si>
  <si>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</si>
  <si>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</si>
  <si>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</si>
  <si>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</si>
  <si>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</si>
  <si>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</si>
  <si>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</si>
  <si>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</si>
  <si>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</si>
  <si>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</si>
  <si>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</si>
  <si>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</si>
  <si>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</si>
  <si>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</si>
  <si>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</si>
  <si>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</si>
  <si>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</si>
  <si>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</si>
  <si>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</si>
  <si>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</si>
  <si>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</si>
  <si>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</si>
  <si>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</si>
  <si>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</si>
  <si>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</si>
  <si>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</si>
  <si>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</si>
  <si>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</si>
  <si>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</si>
  <si>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</si>
  <si>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</si>
  <si>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</si>
  <si>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</si>
  <si>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</si>
  <si>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</si>
  <si>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</si>
  <si>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</si>
  <si>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</si>
  <si>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</si>
  <si>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</si>
  <si>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</si>
  <si>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</si>
  <si>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</si>
  <si>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</si>
  <si>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</si>
  <si>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</si>
  <si>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</si>
  <si>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</si>
  <si>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</si>
  <si>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</si>
  <si>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</si>
  <si>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</si>
  <si>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</si>
  <si>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</si>
  <si>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</si>
  <si>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</si>
  <si>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</si>
  <si>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</si>
  <si>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</si>
  <si>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</si>
  <si>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</si>
  <si>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</si>
  <si>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</si>
  <si>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</si>
  <si>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</si>
  <si>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</si>
  <si>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</si>
  <si>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</si>
  <si>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</si>
  <si>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</si>
  <si>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</si>
  <si>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</si>
  <si>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</si>
  <si>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</si>
  <si>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</si>
  <si>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</si>
  <si>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</si>
  <si>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</si>
  <si>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</si>
  <si>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</si>
  <si>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</si>
  <si>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</si>
  <si>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</si>
  <si>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</si>
  <si>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</si>
  <si>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</si>
  <si>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</si>
  <si>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</si>
  <si>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</si>
  <si>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</si>
  <si>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</si>
  <si>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</si>
  <si>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</si>
  <si>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</si>
  <si>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</si>
  <si>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</si>
  <si>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</si>
  <si>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</si>
  <si>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</si>
  <si>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</si>
  <si>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</si>
  <si>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</si>
  <si>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</si>
  <si>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</si>
  <si>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</si>
  <si>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</si>
  <si>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</si>
  <si>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</si>
  <si>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</si>
  <si>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</si>
  <si>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</si>
  <si>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</si>
  <si>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</si>
  <si>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</si>
  <si>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</si>
  <si>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</si>
  <si>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</si>
  <si>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</si>
  <si>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</si>
  <si>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</si>
  <si>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</si>
  <si>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</si>
  <si>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</si>
  <si>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</si>
  <si>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</si>
  <si>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</si>
  <si>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</si>
  <si>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</si>
  <si>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</si>
  <si>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</si>
  <si>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</si>
  <si>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</si>
  <si>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</si>
  <si>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</si>
  <si>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</si>
  <si>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</si>
  <si>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</si>
  <si>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</si>
  <si>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</si>
  <si>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</si>
  <si>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</si>
  <si>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</si>
  <si>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</si>
  <si>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</si>
  <si>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</si>
  <si>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</si>
  <si>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</si>
  <si>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</si>
  <si>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</si>
  <si>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</si>
  <si>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</si>
  <si>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</si>
  <si>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</si>
  <si>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</si>
  <si>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</si>
  <si>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</si>
  <si>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</si>
  <si>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</si>
  <si>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</si>
  <si>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</si>
  <si>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</si>
  <si>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</si>
  <si>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</si>
  <si>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</si>
  <si>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</si>
  <si>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</si>
  <si>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</si>
  <si>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</si>
  <si>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</si>
  <si>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</si>
  <si>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</si>
  <si>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</si>
  <si>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</si>
  <si>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</si>
  <si>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</si>
  <si>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</si>
  <si>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</si>
  <si>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</si>
  <si>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</si>
  <si>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</si>
  <si>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</si>
  <si>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</si>
  <si>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</si>
  <si>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</si>
  <si>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</si>
  <si>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</si>
  <si>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</si>
  <si>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</si>
  <si>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</si>
  <si>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</si>
  <si>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</si>
  <si>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</si>
  <si>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</si>
  <si>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</si>
  <si>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</si>
  <si>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</si>
  <si>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</si>
  <si>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</si>
  <si>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</si>
  <si>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</si>
  <si>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</si>
  <si>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</si>
  <si>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</si>
  <si>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</si>
  <si>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</si>
  <si>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</si>
  <si>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</si>
  <si>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</si>
  <si>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</si>
  <si>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</si>
  <si>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</si>
  <si>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</si>
  <si>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</si>
  <si>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</si>
  <si>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</si>
  <si>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</si>
  <si>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</si>
  <si>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</si>
  <si>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</si>
  <si>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</si>
  <si>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</si>
  <si>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</si>
  <si>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</si>
  <si>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</si>
  <si>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</si>
  <si>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</si>
  <si>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</si>
  <si>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</si>
  <si>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</si>
  <si>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</si>
  <si>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</si>
  <si>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</si>
  <si>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</si>
  <si>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</si>
  <si>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</si>
  <si>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</si>
  <si>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</si>
  <si>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</si>
  <si>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</si>
  <si>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</si>
  <si>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</si>
  <si>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</si>
  <si>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</si>
  <si>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</si>
  <si>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</si>
  <si>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</si>
  <si>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</si>
  <si>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</si>
  <si>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</si>
  <si>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</si>
  <si>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</si>
  <si>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</si>
  <si>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</si>
  <si>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</si>
  <si>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</si>
  <si>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</si>
  <si>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</si>
  <si>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</si>
  <si>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</si>
  <si>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</si>
  <si>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</si>
  <si>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</si>
  <si>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</si>
  <si>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</si>
  <si>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</si>
  <si>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</si>
  <si>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</si>
  <si>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</si>
  <si>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</si>
  <si>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</si>
  <si>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</si>
  <si>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</si>
  <si>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</si>
  <si>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</si>
  <si>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</si>
  <si>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</si>
  <si>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</si>
  <si>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</si>
  <si>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</si>
  <si>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</si>
  <si>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</si>
  <si>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</si>
  <si>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</si>
  <si>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</si>
  <si>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</si>
  <si>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</si>
  <si>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</si>
  <si>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</si>
  <si>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</si>
  <si>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</si>
  <si>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</si>
  <si>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</si>
  <si>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</si>
  <si>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</si>
  <si>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</si>
  <si>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</si>
  <si>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</si>
  <si>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</si>
  <si>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</si>
  <si>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</si>
  <si>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</si>
  <si>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</si>
  <si>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</si>
  <si>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</si>
  <si>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</si>
  <si>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</si>
  <si>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</si>
  <si>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</si>
  <si>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</si>
  <si>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</si>
  <si>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</si>
  <si>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</si>
  <si>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</si>
  <si>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</si>
  <si>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</si>
  <si>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</si>
  <si>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</si>
  <si>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</si>
  <si>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</si>
  <si>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</si>
  <si>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</si>
  <si>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</si>
  <si>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</si>
  <si>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</si>
  <si>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</si>
  <si>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</si>
  <si>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</si>
  <si>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</si>
  <si>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</si>
  <si>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</si>
  <si>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</si>
  <si>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</si>
  <si>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</si>
  <si>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</si>
  <si>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</si>
  <si>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</si>
  <si>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</si>
  <si>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</si>
  <si>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</si>
  <si>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</si>
  <si>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</si>
  <si>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</si>
  <si>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</si>
  <si>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</si>
  <si>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</si>
  <si>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</si>
  <si>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</si>
  <si>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</si>
  <si>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</si>
  <si>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</si>
  <si>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</si>
  <si>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</si>
  <si>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</si>
  <si>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</si>
  <si>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</si>
  <si>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</si>
  <si>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</si>
  <si>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</si>
  <si>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</si>
  <si>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</si>
  <si>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</si>
  <si>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</si>
  <si>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</si>
  <si>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</si>
  <si>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</si>
  <si>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</si>
  <si>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</si>
  <si>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</si>
  <si>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</si>
  <si>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</si>
  <si>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</si>
  <si>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</si>
  <si>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</si>
  <si>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</si>
  <si>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</si>
  <si>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</si>
  <si>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</si>
  <si>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</si>
  <si>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</si>
  <si>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</si>
  <si>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</si>
  <si>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</si>
  <si>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</si>
  <si>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</si>
  <si>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</si>
  <si>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</si>
  <si>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</si>
  <si>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</si>
  <si>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</si>
  <si>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</si>
  <si>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</si>
  <si>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</si>
  <si>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</si>
  <si>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</si>
  <si>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</si>
  <si>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</si>
  <si>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</si>
  <si>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</si>
  <si>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</si>
  <si>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</si>
  <si>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</si>
  <si>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</si>
  <si>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</si>
  <si>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</si>
  <si>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</si>
  <si>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</si>
  <si>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</si>
  <si>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</si>
  <si>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</si>
  <si>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</si>
  <si>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</si>
  <si>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</si>
  <si>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</si>
  <si>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</si>
  <si>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</si>
  <si>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</si>
  <si>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</si>
  <si>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</si>
  <si>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</si>
  <si>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</si>
  <si>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</si>
  <si>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</si>
  <si>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</si>
  <si>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</si>
  <si>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</si>
  <si>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</si>
  <si>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</si>
  <si>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</si>
  <si>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</si>
  <si>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</si>
  <si>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</si>
  <si>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</si>
  <si>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</si>
  <si>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</si>
  <si>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</si>
  <si>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</si>
  <si>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</si>
  <si>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</si>
  <si>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</si>
  <si>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</si>
  <si>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</si>
  <si>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</si>
  <si>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</si>
  <si>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</si>
  <si>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</si>
  <si>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</si>
  <si>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</si>
  <si>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</si>
  <si>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</si>
  <si>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</si>
  <si>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</si>
  <si>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</si>
  <si>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</si>
  <si>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</si>
  <si>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</si>
  <si>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</si>
  <si>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</si>
  <si>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</si>
  <si>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</si>
  <si>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</si>
  <si>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</si>
  <si>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</si>
  <si>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</si>
  <si>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</si>
  <si>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</si>
  <si>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</si>
  <si>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</si>
  <si>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</si>
  <si>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</si>
  <si>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</si>
  <si>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</si>
  <si>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</si>
  <si>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</si>
  <si>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</si>
  <si>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</si>
  <si>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</si>
  <si>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</si>
  <si>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</si>
  <si>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</si>
  <si>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</si>
  <si>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</si>
  <si>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</si>
  <si>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</si>
  <si>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</si>
  <si>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</si>
  <si>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</si>
  <si>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</si>
  <si>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</si>
  <si>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</si>
  <si>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</si>
  <si>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</si>
  <si>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</si>
  <si>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</si>
  <si>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</si>
  <si>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</si>
  <si>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</si>
  <si>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</si>
  <si>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</si>
  <si>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</si>
  <si>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</si>
  <si>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</si>
  <si>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</si>
  <si>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</si>
  <si>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</si>
  <si>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</si>
  <si>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</si>
  <si>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</si>
  <si>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</si>
  <si>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</si>
  <si>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</si>
  <si>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</si>
  <si>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</si>
  <si>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</si>
  <si>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</si>
  <si>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</si>
  <si>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</si>
  <si>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</si>
  <si>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</si>
  <si>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</si>
  <si>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</si>
  <si>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</si>
  <si>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</si>
  <si>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</si>
  <si>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</si>
  <si>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</si>
  <si>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</si>
  <si>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</si>
  <si>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</si>
  <si>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</si>
  <si>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</si>
  <si>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</si>
  <si>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</si>
  <si>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</si>
  <si>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</si>
  <si>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</si>
  <si>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</si>
  <si>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</si>
  <si>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</si>
  <si>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</si>
  <si>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</si>
  <si>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</si>
  <si>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</si>
  <si>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</si>
  <si>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</si>
  <si>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</si>
  <si>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</si>
  <si>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</si>
  <si>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</si>
  <si>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</si>
  <si>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</si>
  <si>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</si>
  <si>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</si>
  <si>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</si>
  <si>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</si>
  <si>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</si>
  <si>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</si>
  <si>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</si>
  <si>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</si>
  <si>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</si>
  <si>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</si>
  <si>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</si>
  <si>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</si>
  <si>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</si>
  <si>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</si>
  <si>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</si>
  <si>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</si>
  <si>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</si>
  <si>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</si>
  <si>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</si>
  <si>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</si>
  <si>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</si>
  <si>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</si>
  <si>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</si>
  <si>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</si>
  <si>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</si>
  <si>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</si>
  <si>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</si>
  <si>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</si>
  <si>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</si>
  <si>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</si>
  <si>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</si>
  <si>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</si>
  <si>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</si>
  <si>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</si>
  <si>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</si>
  <si>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</si>
  <si>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</si>
  <si>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</si>
  <si>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</si>
  <si>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</si>
  <si>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</si>
  <si>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</si>
  <si>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</si>
  <si>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</si>
  <si>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</si>
  <si>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</si>
  <si>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</si>
  <si>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</si>
  <si>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</si>
  <si>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</si>
  <si>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</si>
  <si>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</si>
  <si>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</si>
  <si>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</si>
  <si>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</si>
  <si>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</si>
  <si>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</si>
  <si>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</si>
  <si>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</si>
  <si>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</si>
  <si>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</si>
  <si>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</si>
  <si>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</si>
  <si>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</si>
  <si>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</si>
  <si>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</si>
  <si>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</si>
  <si>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</si>
  <si>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</si>
  <si>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</si>
  <si>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</si>
  <si>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</si>
  <si>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</si>
  <si>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</si>
  <si>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</si>
  <si>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</si>
  <si>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</si>
  <si>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</si>
  <si>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</si>
  <si>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</si>
  <si>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</si>
  <si>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</si>
  <si>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</si>
  <si>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</si>
  <si>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</si>
  <si>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</si>
  <si>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</si>
  <si>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</si>
  <si>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</si>
  <si>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</si>
  <si>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</si>
  <si>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</si>
  <si>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</si>
  <si>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</si>
  <si>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</si>
  <si>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</si>
  <si>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</si>
  <si>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</si>
  <si>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</si>
  <si>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</si>
  <si>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</si>
  <si>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</si>
  <si>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</si>
  <si>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</si>
  <si>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</si>
  <si>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</si>
  <si>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</si>
  <si>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</si>
  <si>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</si>
  <si>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</si>
  <si>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</si>
  <si>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</si>
  <si>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</si>
  <si>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</si>
  <si>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</si>
  <si>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</si>
  <si>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</si>
  <si>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</si>
  <si>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</si>
  <si>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</si>
  <si>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</si>
  <si>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</si>
  <si>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</si>
  <si>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</si>
  <si>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</si>
  <si>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</si>
  <si>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</si>
  <si>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</si>
  <si>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</si>
  <si>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</si>
  <si>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</si>
  <si>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</si>
  <si>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</si>
  <si>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</si>
  <si>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</si>
  <si>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</si>
  <si>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</si>
  <si>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</si>
  <si>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</si>
  <si>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</si>
  <si>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</si>
  <si>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</si>
  <si>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</si>
  <si>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</si>
  <si>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</si>
  <si>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</si>
  <si>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</si>
  <si>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</si>
  <si>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</si>
  <si>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</si>
  <si>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</si>
  <si>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</si>
  <si>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</si>
  <si>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</si>
  <si>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</si>
  <si>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</si>
  <si>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</si>
  <si>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</si>
  <si>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</si>
  <si>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</si>
  <si>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</si>
  <si>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</si>
  <si>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</si>
  <si>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</si>
  <si>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</si>
  <si>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</si>
  <si>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</si>
  <si>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</si>
  <si>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</si>
  <si>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</si>
  <si>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</si>
  <si>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</si>
  <si>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</si>
  <si>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</si>
  <si>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</si>
  <si>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</si>
  <si>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</si>
  <si>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</si>
  <si>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</si>
  <si>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</si>
  <si>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</si>
  <si>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</si>
  <si>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</si>
  <si>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</si>
  <si>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</si>
  <si>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</si>
  <si>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</si>
  <si>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</si>
  <si>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</si>
  <si>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</si>
  <si>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</si>
  <si>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</si>
  <si>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</si>
  <si>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</si>
  <si>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</si>
  <si>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</si>
  <si>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</si>
  <si>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</si>
  <si>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</si>
  <si>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</si>
  <si>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</si>
  <si>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</si>
  <si>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</si>
  <si>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</si>
  <si>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</si>
  <si>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</si>
  <si>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</si>
  <si>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</si>
  <si>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</si>
  <si>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</si>
  <si>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</si>
  <si>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</si>
  <si>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</si>
  <si>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</si>
  <si>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</si>
  <si>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</si>
  <si>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</si>
  <si>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</si>
  <si>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</si>
  <si>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</si>
  <si>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</si>
  <si>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</si>
  <si>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</si>
  <si>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</si>
  <si>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</si>
  <si>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</si>
  <si>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</si>
  <si>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</si>
  <si>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</si>
  <si>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</si>
  <si>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</si>
  <si>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</si>
  <si>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</si>
  <si>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</si>
  <si>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</si>
  <si>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</si>
  <si>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</si>
  <si>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</si>
  <si>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</si>
  <si>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</si>
  <si>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</si>
  <si>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</si>
  <si>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</si>
  <si>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</si>
  <si>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</si>
  <si>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</si>
  <si>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</si>
  <si>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</si>
  <si>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</si>
  <si>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</si>
  <si>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</si>
  <si>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</si>
  <si>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</si>
  <si>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</si>
  <si>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</si>
  <si>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</si>
  <si>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</si>
  <si>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</si>
  <si>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</si>
  <si>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</si>
  <si>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</si>
  <si>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</si>
  <si>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</si>
  <si>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</si>
  <si>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</si>
  <si>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</si>
  <si>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</si>
  <si>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</si>
  <si>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</si>
  <si>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</si>
  <si>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</si>
  <si>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</si>
  <si>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</si>
  <si>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</si>
  <si>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</si>
  <si>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</si>
  <si>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</si>
  <si>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</si>
  <si>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</si>
  <si>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</si>
  <si>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</si>
  <si>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</si>
  <si>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</si>
  <si>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</si>
  <si>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</si>
  <si>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</si>
  <si>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</si>
  <si>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</si>
  <si>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</si>
  <si>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</si>
  <si>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</si>
  <si>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</si>
  <si>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</si>
  <si>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</si>
  <si>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</si>
  <si>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</si>
  <si>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</si>
  <si>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</si>
  <si>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</si>
  <si>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</si>
  <si>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</si>
  <si>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</si>
  <si>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</si>
  <si>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</si>
  <si>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</si>
  <si>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</si>
  <si>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</si>
  <si>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</si>
  <si>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</si>
  <si>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</si>
  <si>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</si>
  <si>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</si>
  <si>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</si>
  <si>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</si>
  <si>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</si>
  <si>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</si>
  <si>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</si>
  <si>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</si>
  <si>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</si>
  <si>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</si>
  <si>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</si>
  <si>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</si>
  <si>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</si>
  <si>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</si>
  <si>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</si>
  <si>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</si>
  <si>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</si>
  <si>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</si>
  <si>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</si>
  <si>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</si>
  <si>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</si>
  <si>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</si>
  <si>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</si>
  <si>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</si>
  <si>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</si>
  <si>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</si>
  <si>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</si>
  <si>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</si>
  <si>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</si>
  <si>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</si>
  <si>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</si>
  <si>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</si>
  <si>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</si>
  <si>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</si>
  <si>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</si>
  <si>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</si>
  <si>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</si>
  <si>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</si>
  <si>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</si>
  <si>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</si>
  <si>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</si>
  <si>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</si>
  <si>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</si>
  <si>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</si>
  <si>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</si>
  <si>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</si>
  <si>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</si>
  <si>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</si>
  <si>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</si>
  <si>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</si>
  <si>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</si>
  <si>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</si>
  <si>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</si>
  <si>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</si>
  <si>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</si>
  <si>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</si>
  <si>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</si>
  <si>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</si>
  <si>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</si>
  <si>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</si>
  <si>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</si>
  <si>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</si>
  <si>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</si>
  <si>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</si>
  <si>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</si>
  <si>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</si>
  <si>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</si>
  <si>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</si>
  <si>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</si>
  <si>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</si>
  <si>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</si>
  <si>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</si>
  <si>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</si>
  <si>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</si>
  <si>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</si>
  <si>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</si>
  <si>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</si>
  <si>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</si>
  <si>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</si>
  <si>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</si>
  <si>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</si>
  <si>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</si>
  <si>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</si>
  <si>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</si>
  <si>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</si>
  <si>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</si>
  <si>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</si>
  <si>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</si>
  <si>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</si>
  <si>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</si>
  <si>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</si>
  <si>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</si>
  <si>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</si>
  <si>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</si>
  <si>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</si>
  <si>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</si>
  <si>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</si>
  <si>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</si>
  <si>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</si>
  <si>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</si>
  <si>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</si>
  <si>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</si>
  <si>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</si>
  <si>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</si>
  <si>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</si>
  <si>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</si>
  <si>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</si>
  <si>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</si>
  <si>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</si>
  <si>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</si>
  <si>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</si>
  <si>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</si>
  <si>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</si>
  <si>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</si>
  <si>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</si>
  <si>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</si>
  <si>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</si>
  <si>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</si>
  <si>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</si>
  <si>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</si>
  <si>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</si>
  <si>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</si>
  <si>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</si>
  <si>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</si>
  <si>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</si>
  <si>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</si>
  <si>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</si>
  <si>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</si>
  <si>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</si>
  <si>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</si>
  <si>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</si>
  <si>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</si>
  <si>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</si>
  <si>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</si>
  <si>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</si>
  <si>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</si>
  <si>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</si>
  <si>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</si>
  <si>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</si>
  <si>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</si>
  <si>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</si>
  <si>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</si>
  <si>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</si>
  <si>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</si>
  <si>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</si>
  <si>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</si>
  <si>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</si>
  <si>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</si>
  <si>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</si>
  <si>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</si>
  <si>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</si>
  <si>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</si>
  <si>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</si>
  <si>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</si>
  <si>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</si>
  <si>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</si>
  <si>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</si>
  <si>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</si>
  <si>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</si>
  <si>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</si>
  <si>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</si>
  <si>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</si>
  <si>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</si>
  <si>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</si>
  <si>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</si>
  <si>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</si>
  <si>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</si>
  <si>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</si>
  <si>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</si>
  <si>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</si>
  <si>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</si>
  <si>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</si>
  <si>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</si>
  <si>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</si>
  <si>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</si>
  <si>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</si>
  <si>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</si>
  <si>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</si>
  <si>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</si>
  <si>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</si>
  <si>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</si>
  <si>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</si>
  <si>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</si>
  <si>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</si>
  <si>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</si>
  <si>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</si>
  <si>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</si>
  <si>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</si>
  <si>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</si>
  <si>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</si>
  <si>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</si>
  <si>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</si>
  <si>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</si>
  <si>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</si>
  <si>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</si>
  <si>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</si>
  <si>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</si>
  <si>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</si>
  <si>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</si>
  <si>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</si>
  <si>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</si>
  <si>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</si>
  <si>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</si>
  <si>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</si>
  <si>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</si>
  <si>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</si>
  <si>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</si>
  <si>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</si>
  <si>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</si>
  <si>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</si>
  <si>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</si>
  <si>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</si>
  <si>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</si>
  <si>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</si>
  <si>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</si>
  <si>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</si>
  <si>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</si>
  <si>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</si>
  <si>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</si>
  <si>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</si>
  <si>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</si>
  <si>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</si>
  <si>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</si>
  <si>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</si>
  <si>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</si>
  <si>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</si>
  <si>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</si>
  <si>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</si>
  <si>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</si>
  <si>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</si>
  <si>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</si>
  <si>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</si>
  <si>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</si>
  <si>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</si>
  <si>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</si>
  <si>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</si>
  <si>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</si>
  <si>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</si>
  <si>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</si>
  <si>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</si>
  <si>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</si>
  <si>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</si>
  <si>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</si>
  <si>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</si>
  <si>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</si>
  <si>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</si>
  <si>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</si>
  <si>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</si>
  <si>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</si>
  <si>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</si>
  <si>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</si>
  <si>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</si>
  <si>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</si>
  <si>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</si>
  <si>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</si>
  <si>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</si>
  <si>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</si>
  <si>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</si>
  <si>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</si>
  <si>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</si>
  <si>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</si>
  <si>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</si>
  <si>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</si>
  <si>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</si>
  <si>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</si>
  <si>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</si>
  <si>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</si>
  <si>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</si>
  <si>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</si>
  <si>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</si>
  <si>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</si>
  <si>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</si>
  <si>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</si>
  <si>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</si>
  <si>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</si>
  <si>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</si>
  <si>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</si>
  <si>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</si>
  <si>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</si>
  <si>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</si>
  <si>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</si>
  <si>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</si>
  <si>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</si>
  <si>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</si>
  <si>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</si>
  <si>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</si>
  <si>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</si>
  <si>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</si>
  <si>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</si>
  <si>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</si>
  <si>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</si>
  <si>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</si>
  <si>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</si>
  <si>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</si>
  <si>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</si>
  <si>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</si>
  <si>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</si>
  <si>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</si>
  <si>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</si>
  <si>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</si>
  <si>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</si>
  <si>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</si>
  <si>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</si>
  <si>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</si>
  <si>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</si>
  <si>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</si>
  <si>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</si>
  <si>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</si>
  <si>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</si>
  <si>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</si>
  <si>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</si>
  <si>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</si>
  <si>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</si>
  <si>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</si>
  <si>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</si>
  <si>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</si>
  <si>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</si>
  <si>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</si>
  <si>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</si>
  <si>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</si>
  <si>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</si>
  <si>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</si>
  <si>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</si>
  <si>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</si>
  <si>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</si>
  <si>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</si>
  <si>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</si>
  <si>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</si>
  <si>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</si>
  <si>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</si>
  <si>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</si>
  <si>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</si>
  <si>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</si>
  <si>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</si>
  <si>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</si>
  <si>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</si>
  <si>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</si>
  <si>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</si>
  <si>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</si>
  <si>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</si>
  <si>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</si>
  <si>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</si>
  <si>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</si>
  <si>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</si>
  <si>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</si>
  <si>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</si>
  <si>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</si>
  <si>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</si>
  <si>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</si>
  <si>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</si>
  <si>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</si>
  <si>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</si>
  <si>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</si>
  <si>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</si>
  <si>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</si>
  <si>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</si>
  <si>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</si>
  <si>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</si>
  <si>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</si>
  <si>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</si>
  <si>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</si>
  <si>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</si>
  <si>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</si>
  <si>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</si>
  <si>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</si>
  <si>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</si>
  <si>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</si>
  <si>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</si>
  <si>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</si>
  <si>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</si>
  <si>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</si>
  <si>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</si>
  <si>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</si>
  <si>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</si>
  <si>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</si>
  <si>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</si>
  <si>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</si>
  <si>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</si>
  <si>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</si>
  <si>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</si>
  <si>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</si>
  <si>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</si>
  <si>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</si>
  <si>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</si>
  <si>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</si>
  <si>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</si>
  <si>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</si>
  <si>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</si>
  <si>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</si>
  <si>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</si>
  <si>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</si>
  <si>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</si>
  <si>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</si>
  <si>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</si>
  <si>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</si>
  <si>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</si>
  <si>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</si>
  <si>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</si>
  <si>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</si>
  <si>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</si>
  <si>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</si>
  <si>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</si>
  <si>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</si>
  <si>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</si>
  <si>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</si>
  <si>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</si>
  <si>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</si>
  <si>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</si>
  <si>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</si>
  <si>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</si>
  <si>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</si>
  <si>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</si>
  <si>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</si>
  <si>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</si>
  <si>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</si>
  <si>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</si>
  <si>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</si>
  <si>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</si>
  <si>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</si>
  <si>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</si>
  <si>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</si>
  <si>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</si>
  <si>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</si>
  <si>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</si>
  <si>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</si>
  <si>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</si>
  <si>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</si>
  <si>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</si>
  <si>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</si>
  <si>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</si>
  <si>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</si>
  <si>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</si>
  <si>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</si>
  <si>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</si>
  <si>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</si>
  <si>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</si>
  <si>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</si>
  <si>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</si>
  <si>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</si>
  <si>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</si>
  <si>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</si>
  <si>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</si>
  <si>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</si>
  <si>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</si>
  <si>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</si>
  <si>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</si>
  <si>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</si>
  <si>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</si>
  <si>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</si>
  <si>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</si>
  <si>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</si>
  <si>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</si>
  <si>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</si>
  <si>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</si>
  <si>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</si>
  <si>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</si>
  <si>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</si>
  <si>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</si>
  <si>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</si>
  <si>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</si>
  <si>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</si>
  <si>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</si>
  <si>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</si>
  <si>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</si>
  <si>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</si>
  <si>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</si>
  <si>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</si>
  <si>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</si>
  <si>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</si>
  <si>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</si>
  <si>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</si>
  <si>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</si>
  <si>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</si>
  <si>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</si>
  <si>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</si>
  <si>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</si>
  <si>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</si>
  <si>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</si>
  <si>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</si>
  <si>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</si>
  <si>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</si>
  <si>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</si>
  <si>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</si>
  <si>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</si>
  <si>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</si>
  <si>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</si>
  <si>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</si>
  <si>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</si>
  <si>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</si>
  <si>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</si>
  <si>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</si>
  <si>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</si>
  <si>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</si>
  <si>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</si>
  <si>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</si>
  <si>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</si>
  <si>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</si>
  <si>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</si>
  <si>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</si>
  <si>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</si>
  <si>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</si>
  <si>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</si>
  <si>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</si>
  <si>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</si>
  <si>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</si>
  <si>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</si>
  <si>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</si>
  <si>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</si>
  <si>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</si>
  <si>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</si>
  <si>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</si>
  <si>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</si>
  <si>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</si>
  <si>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</si>
  <si>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</si>
  <si>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</si>
  <si>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</si>
  <si>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</si>
  <si>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</si>
  <si>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</si>
  <si>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</si>
  <si>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</si>
  <si>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</si>
  <si>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</si>
  <si>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</si>
  <si>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</si>
  <si>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</si>
  <si>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</si>
  <si>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</si>
  <si>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</si>
  <si>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</si>
  <si>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</si>
  <si>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</si>
  <si>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</si>
  <si>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</si>
  <si>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</si>
  <si>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</si>
  <si>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</si>
  <si>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</si>
  <si>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</si>
  <si>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</si>
  <si>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</si>
  <si>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</si>
  <si>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</si>
  <si>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</si>
  <si>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</si>
  <si>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</si>
  <si>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</si>
  <si>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</si>
  <si>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</si>
  <si>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</si>
  <si>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</si>
  <si>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</si>
  <si>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</si>
  <si>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</si>
  <si>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</si>
  <si>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</si>
  <si>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</si>
  <si>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</si>
  <si>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</si>
  <si>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</si>
  <si>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</si>
  <si>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</si>
  <si>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</si>
  <si>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</si>
  <si>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</si>
  <si>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</si>
  <si>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</si>
  <si>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</si>
  <si>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</si>
  <si>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</si>
  <si>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</si>
  <si>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</si>
  <si>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</si>
  <si>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</si>
  <si>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</si>
  <si>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</si>
  <si>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</si>
  <si>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</si>
  <si>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</si>
  <si>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</si>
  <si>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</si>
  <si>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</si>
  <si>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</si>
  <si>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</si>
  <si>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</si>
  <si>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</si>
  <si>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</si>
  <si>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</si>
  <si>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</si>
  <si>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</si>
  <si>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</si>
  <si>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</si>
  <si>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</si>
  <si>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</si>
  <si>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</si>
  <si>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</si>
  <si>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</si>
  <si>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</si>
  <si>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</si>
  <si>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</si>
  <si>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</si>
  <si>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</si>
  <si>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</si>
  <si>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</si>
  <si>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</si>
  <si>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</si>
  <si>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</si>
  <si>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</si>
  <si>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</si>
  <si>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</si>
  <si>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</si>
  <si>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</si>
  <si>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</si>
  <si>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</si>
  <si>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</si>
  <si>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</si>
  <si>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</si>
  <si>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</si>
  <si>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</si>
  <si>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</si>
  <si>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</si>
  <si>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</si>
  <si>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</si>
  <si>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</si>
  <si>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</si>
  <si>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</si>
  <si>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</si>
  <si>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</si>
  <si>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</si>
  <si>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</si>
  <si>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</si>
  <si>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</si>
  <si>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</si>
  <si>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</si>
  <si>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</si>
  <si>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</si>
  <si>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</si>
  <si>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</si>
  <si>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</si>
  <si>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</si>
  <si>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</si>
  <si>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</si>
  <si>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</si>
  <si>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</si>
  <si>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</si>
  <si>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</si>
  <si>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</si>
  <si>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</si>
  <si>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</si>
  <si>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</si>
  <si>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</si>
  <si>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</si>
  <si>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</si>
  <si>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</si>
  <si>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</si>
  <si>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</si>
  <si>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</si>
  <si>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</si>
  <si>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</si>
  <si>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</si>
  <si>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</si>
  <si>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</si>
  <si>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</si>
  <si>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</si>
  <si>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</si>
  <si>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</si>
  <si>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</si>
  <si>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</si>
  <si>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</si>
  <si>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</si>
  <si>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</si>
  <si>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</si>
  <si>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</si>
  <si>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</si>
  <si>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</si>
  <si>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</si>
  <si>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</si>
  <si>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</si>
  <si>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</si>
  <si>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</si>
  <si>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</si>
  <si>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</si>
  <si>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</si>
  <si>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</si>
  <si>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</si>
  <si>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</si>
  <si>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</si>
  <si>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</si>
  <si>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</si>
  <si>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</si>
  <si>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</si>
  <si>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</si>
  <si>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</si>
  <si>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</si>
  <si>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</si>
  <si>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</si>
  <si>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</si>
  <si>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</si>
  <si>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</si>
  <si>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</si>
  <si>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</si>
  <si>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</si>
  <si>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</si>
  <si>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</si>
  <si>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</si>
  <si>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</si>
  <si>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</si>
  <si>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</si>
  <si>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</si>
  <si>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</si>
  <si>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</si>
  <si>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</si>
  <si>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</si>
  <si>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</si>
  <si>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</si>
  <si>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</si>
  <si>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</si>
  <si>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</si>
  <si>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</si>
  <si>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</si>
  <si>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</si>
  <si>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</si>
  <si>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</si>
  <si>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</si>
  <si>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</si>
  <si>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</si>
  <si>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</si>
  <si>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</si>
  <si>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</si>
  <si>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</si>
  <si>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</si>
  <si>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</si>
  <si>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</si>
  <si>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</si>
  <si>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</si>
  <si>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</si>
  <si>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</si>
  <si>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</si>
  <si>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</si>
  <si>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</si>
  <si>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</si>
  <si>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</si>
  <si>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</si>
  <si>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</si>
  <si>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</si>
  <si>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</si>
  <si>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</si>
  <si>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</si>
  <si>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</si>
  <si>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</si>
  <si>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</si>
  <si>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</si>
  <si>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</si>
  <si>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</si>
  <si>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</si>
  <si>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</si>
  <si>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</si>
  <si>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</si>
  <si>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</si>
  <si>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</si>
  <si>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</si>
  <si>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</si>
  <si>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</si>
  <si>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</si>
  <si>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</si>
  <si>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</si>
  <si>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</si>
  <si>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</si>
  <si>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</si>
  <si>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</si>
  <si>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</si>
  <si>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</si>
  <si>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</si>
  <si>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</si>
  <si>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</si>
  <si>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</si>
  <si>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</si>
  <si>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</si>
  <si>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</si>
  <si>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</si>
  <si>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</si>
  <si>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</si>
  <si>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</si>
  <si>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</si>
  <si>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</si>
  <si>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</si>
  <si>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</si>
  <si>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</si>
  <si>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</si>
  <si>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</si>
  <si>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</si>
  <si>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</si>
  <si>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</si>
  <si>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</si>
  <si>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</si>
  <si>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</si>
  <si>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</si>
  <si>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</si>
  <si>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</si>
  <si>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</si>
  <si>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</si>
  <si>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</si>
  <si>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</si>
  <si>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</si>
  <si>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</si>
  <si>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</si>
  <si>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</si>
  <si>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</si>
  <si>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</si>
  <si>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</si>
  <si>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</si>
  <si>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</si>
  <si>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</si>
  <si>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</si>
  <si>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</si>
  <si>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</si>
  <si>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</si>
  <si>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</si>
  <si>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</si>
  <si>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</si>
  <si>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</si>
  <si>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</si>
  <si>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</si>
  <si>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</si>
  <si>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</si>
  <si>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</si>
  <si>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</si>
  <si>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</si>
  <si>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</si>
  <si>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</si>
  <si>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</si>
  <si>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</si>
  <si>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</si>
  <si>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</si>
  <si>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</si>
  <si>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</si>
  <si>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</si>
  <si>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</si>
  <si>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</si>
  <si>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</si>
  <si>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</si>
  <si>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</si>
  <si>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</si>
  <si>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</si>
  <si>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</si>
  <si>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</si>
  <si>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</si>
  <si>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</si>
  <si>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</si>
  <si>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</si>
  <si>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</si>
  <si>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</si>
  <si>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</si>
  <si>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</si>
  <si>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</si>
  <si>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</si>
  <si>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</si>
  <si>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</si>
  <si>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</si>
  <si>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</si>
  <si>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</si>
  <si>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</si>
  <si>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</si>
  <si>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</si>
  <si>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</si>
  <si>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</si>
  <si>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</si>
  <si>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</si>
  <si>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</si>
  <si>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</si>
  <si>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</si>
  <si>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</si>
  <si>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</si>
  <si>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</si>
  <si>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</si>
  <si>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</si>
  <si>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</si>
  <si>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</si>
  <si>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</si>
  <si>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</si>
  <si>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</si>
  <si>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</si>
  <si>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</si>
  <si>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</si>
  <si>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</si>
  <si>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</si>
  <si>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</si>
  <si>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</si>
  <si>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</si>
  <si>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</si>
  <si>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</si>
  <si>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</si>
  <si>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</si>
  <si>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</si>
  <si>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</si>
  <si>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</si>
  <si>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</si>
  <si>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</si>
  <si>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</si>
  <si>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</si>
  <si>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</si>
  <si>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</si>
  <si>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</si>
  <si>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</si>
  <si>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</si>
  <si>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</si>
  <si>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</si>
  <si>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</si>
  <si>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</si>
  <si>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</si>
  <si>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</si>
  <si>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</si>
  <si>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</si>
  <si>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</si>
  <si>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</si>
  <si>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</si>
  <si>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</si>
  <si>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</si>
  <si>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</si>
  <si>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</si>
  <si>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</si>
  <si>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</si>
  <si>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</si>
  <si>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</si>
  <si>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</si>
  <si>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</si>
  <si>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</si>
  <si>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</si>
  <si>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</si>
  <si>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</si>
  <si>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</si>
  <si>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</si>
  <si>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</si>
  <si>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</si>
  <si>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</si>
  <si>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</si>
  <si>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</si>
  <si>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</si>
  <si>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</si>
  <si>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</si>
  <si>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</si>
  <si>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</si>
  <si>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</si>
  <si>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</si>
  <si>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</si>
  <si>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</si>
  <si>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</si>
  <si>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</si>
  <si>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</si>
  <si>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</si>
  <si>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</si>
  <si>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</si>
  <si>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</si>
  <si>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</si>
  <si>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</si>
  <si>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</si>
  <si>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</si>
  <si>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</si>
  <si>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</si>
  <si>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</si>
  <si>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</si>
  <si>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</si>
  <si>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</si>
  <si>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</si>
  <si>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</si>
  <si>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</si>
  <si>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</si>
  <si>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</si>
  <si>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</si>
  <si>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</si>
  <si>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</si>
  <si>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</si>
  <si>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</si>
  <si>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</si>
  <si>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</si>
  <si>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</si>
  <si>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</si>
  <si>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</si>
  <si>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</si>
  <si>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</si>
  <si>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</si>
  <si>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</si>
  <si>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</si>
  <si>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</si>
  <si>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</si>
  <si>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</si>
  <si>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</si>
  <si>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</si>
  <si>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</si>
  <si>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</si>
  <si>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</si>
  <si>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</si>
  <si>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</si>
  <si>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</si>
  <si>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</si>
  <si>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</si>
  <si>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</si>
  <si>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</si>
  <si>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</si>
  <si>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</si>
  <si>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</si>
  <si>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</si>
  <si>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</si>
  <si>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</si>
  <si>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</si>
  <si>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</si>
  <si>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</si>
  <si>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</si>
  <si>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</si>
  <si>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</si>
  <si>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</si>
  <si>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</si>
  <si>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</si>
  <si>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</si>
  <si>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</si>
  <si>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</si>
  <si>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</si>
  <si>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</si>
  <si>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</si>
  <si>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</si>
  <si>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</si>
  <si>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</si>
  <si>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</si>
  <si>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</si>
  <si>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</si>
  <si>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</si>
  <si>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</si>
  <si>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</si>
  <si>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</si>
  <si>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</si>
  <si>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</si>
  <si>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</si>
  <si>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</si>
  <si>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</si>
  <si>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</si>
  <si>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</si>
  <si>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</si>
  <si>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</si>
  <si>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</si>
  <si>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</si>
  <si>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</si>
  <si>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</si>
  <si>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</si>
  <si>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</si>
  <si>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</si>
  <si>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</si>
  <si>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</si>
  <si>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</si>
  <si>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</si>
  <si>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</si>
  <si>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</si>
  <si>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</si>
  <si>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</si>
  <si>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</si>
  <si>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</si>
  <si>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</si>
  <si>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</si>
  <si>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</si>
  <si>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</si>
  <si>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</si>
  <si>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</si>
  <si>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</si>
  <si>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</si>
  <si>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</si>
  <si>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</si>
  <si>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</si>
  <si>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</si>
  <si>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</si>
  <si>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</si>
  <si>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</si>
  <si>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</si>
  <si>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</si>
  <si>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</si>
  <si>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</si>
  <si>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</si>
  <si>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</si>
  <si>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</si>
  <si>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</si>
  <si>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</si>
  <si>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</si>
  <si>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</si>
  <si>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</si>
  <si>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</si>
  <si>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</si>
  <si>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</si>
  <si>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</si>
  <si>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</si>
  <si>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</si>
  <si>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</si>
  <si>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</si>
  <si>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</si>
  <si>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</si>
  <si>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</si>
  <si>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</si>
  <si>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</si>
  <si>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</si>
  <si>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</si>
  <si>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</si>
  <si>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</si>
  <si>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</si>
  <si>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</si>
  <si>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</si>
  <si>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</si>
  <si>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</si>
  <si>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</si>
  <si>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</si>
  <si>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</si>
  <si>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</si>
  <si>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</si>
  <si>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</si>
  <si>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</si>
  <si>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</si>
  <si>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</si>
  <si>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</si>
  <si>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</si>
  <si>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</si>
  <si>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</si>
  <si>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</si>
  <si>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</si>
  <si>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</si>
  <si>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</si>
  <si>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</si>
  <si>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</si>
  <si>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</si>
  <si>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</si>
  <si>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</si>
  <si>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</si>
  <si>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</si>
  <si>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</si>
  <si>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</si>
  <si>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</si>
  <si>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</si>
  <si>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</si>
  <si>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</si>
  <si>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</si>
  <si>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</si>
  <si>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</si>
  <si>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</si>
  <si>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</si>
  <si>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</si>
  <si>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</si>
  <si>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</si>
  <si>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</si>
  <si>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</si>
  <si>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</si>
  <si>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</si>
  <si>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</si>
  <si>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</si>
  <si>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</si>
  <si>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</si>
  <si>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</si>
  <si>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</si>
  <si>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</si>
  <si>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</si>
  <si>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</si>
  <si>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</si>
  <si>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</si>
  <si>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</si>
  <si>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</si>
  <si>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</si>
  <si>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</si>
  <si>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</si>
  <si>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</si>
  <si>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</si>
  <si>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</si>
  <si>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</si>
  <si>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</si>
  <si>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</si>
  <si>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</si>
  <si>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</si>
  <si>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</si>
  <si>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</si>
  <si>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</si>
  <si>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</si>
  <si>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</si>
  <si>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</si>
  <si>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</si>
  <si>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</si>
  <si>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</si>
  <si>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</si>
  <si>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</si>
  <si>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</si>
  <si>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</si>
  <si>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</si>
  <si>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</si>
  <si>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</si>
  <si>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</si>
  <si>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</si>
  <si>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</si>
  <si>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</si>
  <si>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</si>
  <si>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</si>
  <si>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</si>
  <si>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</si>
  <si>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</si>
  <si>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</si>
  <si>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</si>
  <si>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</si>
  <si>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</si>
  <si>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</si>
  <si>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</si>
  <si>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</si>
  <si>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</si>
  <si>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</si>
  <si>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</si>
  <si>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</si>
  <si>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</si>
  <si>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</si>
  <si>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</si>
  <si>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</si>
  <si>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</si>
  <si>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</si>
  <si>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</si>
  <si>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</si>
  <si>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</si>
  <si>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</si>
  <si>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</si>
  <si>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</si>
  <si>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</si>
  <si>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</si>
  <si>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</si>
  <si>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</si>
  <si>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</si>
  <si>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</si>
  <si>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</si>
  <si>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</si>
  <si>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</si>
  <si>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</si>
  <si>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</si>
  <si>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</si>
  <si>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</si>
  <si>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</si>
  <si>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</si>
  <si>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</si>
  <si>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</si>
  <si>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</si>
  <si>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</si>
  <si>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</si>
  <si>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</si>
  <si>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</si>
  <si>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</si>
  <si>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</si>
  <si>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</si>
  <si>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</si>
  <si>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</si>
  <si>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</si>
  <si>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</si>
  <si>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</si>
  <si>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</si>
  <si>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</si>
  <si>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</si>
  <si>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</si>
  <si>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</si>
  <si>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</si>
  <si>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</si>
  <si>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</si>
  <si>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</si>
  <si>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</si>
  <si>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</si>
  <si>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</si>
  <si>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</si>
  <si>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</si>
  <si>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</si>
  <si>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</si>
  <si>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</si>
  <si>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</si>
  <si>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</si>
  <si>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</si>
  <si>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</si>
  <si>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</si>
  <si>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</si>
  <si>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</si>
  <si>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</si>
  <si>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</si>
  <si>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</si>
  <si>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</si>
  <si>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</si>
  <si>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</si>
  <si>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</si>
  <si>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</si>
  <si>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</si>
  <si>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</si>
  <si>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</si>
  <si>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</si>
  <si>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</si>
  <si>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</si>
  <si>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</si>
  <si>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</si>
  <si>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</si>
  <si>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</si>
  <si>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</si>
  <si>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</si>
  <si>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</si>
  <si>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</si>
  <si>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</si>
  <si>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</si>
  <si>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</si>
  <si>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</si>
  <si>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</si>
  <si>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</si>
  <si>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</si>
  <si>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</si>
  <si>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</si>
  <si>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</si>
  <si>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</si>
  <si>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</si>
  <si>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</si>
  <si>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</si>
  <si>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</si>
  <si>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</si>
  <si>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</si>
  <si>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</si>
  <si>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</si>
  <si>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</si>
  <si>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</si>
  <si>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</si>
  <si>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</si>
  <si>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</si>
  <si>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</si>
  <si>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</si>
  <si>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</si>
  <si>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</si>
  <si>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</si>
  <si>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</si>
  <si>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</si>
  <si>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</si>
  <si>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</si>
  <si>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</si>
  <si>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</si>
  <si>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</si>
  <si>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</si>
  <si>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</si>
  <si>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</si>
  <si>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</si>
  <si>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</si>
  <si>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</si>
  <si>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</si>
  <si>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</si>
  <si>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</si>
  <si>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</si>
  <si>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</si>
  <si>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</si>
  <si>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</si>
  <si>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</si>
  <si>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</si>
  <si>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</si>
  <si>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</si>
  <si>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</si>
  <si>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</si>
  <si>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</si>
  <si>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</si>
  <si>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</si>
  <si>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</si>
  <si>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</si>
  <si>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</si>
  <si>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</si>
  <si>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</si>
  <si>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</si>
  <si>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</si>
  <si>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</si>
  <si>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</si>
  <si>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</si>
  <si>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</si>
  <si>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</si>
  <si>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</si>
  <si>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</si>
  <si>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</si>
  <si>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</si>
  <si>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</si>
  <si>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</si>
  <si>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</si>
  <si>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</si>
  <si>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</si>
  <si>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</si>
  <si>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</si>
  <si>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</si>
  <si>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</si>
  <si>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</si>
  <si>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</si>
  <si>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</si>
  <si>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</si>
  <si>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</si>
  <si>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</si>
  <si>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</si>
  <si>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</si>
  <si>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</si>
  <si>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</si>
  <si>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</si>
  <si>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</si>
  <si>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</si>
  <si>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</si>
  <si>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</si>
  <si>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</si>
  <si>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</si>
  <si>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</si>
  <si>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</si>
  <si>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</si>
  <si>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</si>
  <si>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</si>
  <si>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</si>
  <si>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</si>
  <si>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</si>
  <si>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</si>
  <si>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</si>
  <si>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</si>
  <si>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</si>
  <si>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</si>
  <si>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</si>
  <si>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</si>
  <si>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</si>
  <si>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</si>
  <si>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</si>
  <si>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</si>
  <si>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</si>
  <si>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</si>
  <si>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</si>
  <si>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</si>
  <si>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</si>
  <si>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</si>
  <si>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</si>
  <si>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</si>
  <si>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</si>
  <si>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</si>
  <si>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</si>
  <si>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</si>
  <si>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</si>
  <si>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</si>
  <si>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</si>
  <si>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</si>
  <si>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</si>
  <si>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</si>
  <si>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</si>
  <si>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</si>
  <si>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</si>
  <si>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</si>
  <si>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</si>
  <si>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</si>
  <si>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</si>
  <si>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</si>
  <si>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</si>
  <si>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</si>
  <si>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</si>
  <si>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</si>
  <si>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</si>
  <si>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</si>
  <si>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</si>
  <si>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</si>
  <si>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</si>
  <si>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</si>
  <si>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</si>
  <si>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</si>
  <si>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</si>
  <si>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</si>
  <si>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</si>
  <si>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</si>
  <si>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</si>
  <si>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</si>
  <si>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</si>
  <si>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</si>
  <si>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</si>
  <si>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</si>
  <si>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</si>
  <si>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</si>
  <si>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</si>
  <si>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</si>
  <si>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</si>
  <si>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</si>
  <si>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</si>
  <si>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</si>
  <si>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</si>
  <si>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</si>
  <si>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</si>
  <si>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</si>
  <si>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</si>
  <si>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</si>
  <si>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</si>
  <si>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</si>
  <si>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</si>
  <si>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</si>
  <si>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</si>
  <si>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</si>
  <si>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</si>
  <si>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</si>
  <si>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</si>
  <si>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</si>
  <si>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</si>
  <si>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</si>
  <si>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</si>
  <si>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</si>
  <si>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</si>
  <si>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</si>
  <si>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</si>
  <si>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</si>
  <si>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</si>
  <si>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</si>
  <si>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</si>
  <si>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</si>
  <si>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</si>
  <si>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</si>
  <si>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</si>
  <si>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</si>
  <si>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</si>
  <si>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</si>
  <si>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</si>
  <si>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</si>
  <si>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</si>
  <si>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</si>
  <si>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</si>
  <si>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</si>
  <si>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</si>
  <si>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</si>
  <si>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</si>
  <si>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</si>
  <si>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</si>
  <si>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</si>
  <si>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</si>
  <si>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</si>
  <si>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</si>
  <si>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</si>
  <si>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</si>
  <si>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</si>
  <si>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</si>
  <si>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</si>
  <si>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</si>
  <si>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</si>
  <si>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</si>
  <si>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</si>
  <si>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</si>
  <si>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</si>
  <si>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</si>
  <si>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</si>
  <si>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</si>
  <si>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</si>
  <si>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</si>
  <si>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</si>
  <si>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</si>
  <si>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</si>
  <si>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</si>
  <si>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</si>
  <si>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</si>
  <si>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</si>
  <si>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</si>
  <si>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</si>
  <si>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</si>
  <si>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</si>
  <si>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</si>
  <si>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</si>
  <si>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</si>
  <si>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</si>
  <si>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</si>
  <si>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</si>
  <si>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</si>
  <si>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</si>
  <si>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</si>
  <si>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</si>
  <si>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</si>
  <si>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</si>
  <si>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</si>
  <si>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</si>
  <si>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</si>
  <si>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</si>
  <si>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</si>
  <si>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</si>
  <si>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</si>
  <si>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</si>
  <si>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</si>
  <si>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</si>
  <si>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</si>
  <si>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</si>
  <si>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</si>
  <si>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</si>
  <si>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</si>
  <si>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</si>
  <si>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</si>
  <si>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</si>
  <si>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</si>
  <si>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</si>
  <si>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</si>
  <si>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</si>
  <si>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</si>
  <si>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</si>
  <si>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</si>
  <si>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</si>
  <si>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</si>
  <si>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</si>
  <si>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</si>
  <si>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</si>
  <si>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</si>
  <si>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</si>
  <si>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</si>
  <si>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</si>
  <si>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</si>
  <si>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</si>
  <si>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</si>
  <si>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</si>
  <si>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</si>
  <si>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</si>
  <si>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</si>
  <si>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</si>
  <si>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</si>
  <si>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</si>
  <si>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</si>
  <si>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</si>
  <si>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</si>
  <si>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</si>
  <si>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</si>
  <si>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</si>
  <si>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</si>
  <si>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</si>
  <si>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</si>
  <si>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</si>
  <si>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</si>
  <si>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</si>
  <si>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</si>
  <si>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</si>
  <si>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</si>
  <si>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</si>
  <si>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</si>
  <si>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</si>
  <si>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</si>
  <si>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</si>
  <si>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</si>
  <si>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</si>
  <si>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</si>
  <si>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</si>
  <si>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</si>
  <si>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</si>
  <si>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</si>
  <si>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</si>
  <si>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</si>
  <si>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</si>
  <si>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</si>
  <si>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</si>
  <si>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</si>
  <si>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</si>
  <si>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</si>
  <si>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</si>
  <si>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</si>
  <si>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</si>
  <si>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</si>
  <si>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</si>
  <si>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</si>
  <si>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</si>
  <si>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</si>
  <si>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</si>
  <si>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</si>
  <si>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</si>
  <si>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</si>
  <si>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</si>
  <si>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</si>
  <si>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</si>
  <si>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</si>
  <si>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</si>
  <si>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</si>
  <si>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</si>
  <si>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</si>
  <si>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</si>
  <si>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</si>
  <si>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</si>
  <si>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</si>
  <si>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</si>
  <si>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</si>
  <si>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</si>
  <si>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</si>
  <si>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</si>
  <si>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</si>
  <si>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</si>
  <si>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</si>
  <si>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</si>
  <si>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</si>
  <si>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</si>
  <si>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</si>
  <si>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</si>
  <si>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</si>
  <si>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</si>
  <si>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</si>
  <si>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</si>
  <si>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</si>
  <si>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</si>
  <si>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</si>
  <si>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</si>
  <si>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</si>
  <si>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</si>
  <si>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</si>
  <si>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</si>
  <si>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</si>
  <si>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</si>
  <si>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</si>
  <si>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</si>
  <si>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</si>
  <si>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</si>
  <si>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</si>
  <si>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</si>
  <si>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</si>
  <si>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</si>
  <si>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</si>
  <si>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</si>
  <si>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</si>
  <si>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</si>
  <si>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</si>
  <si>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</si>
  <si>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</si>
  <si>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</si>
  <si>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</si>
  <si>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</si>
  <si>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</si>
  <si>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</si>
  <si>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</si>
  <si>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</si>
  <si>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</si>
  <si>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</si>
  <si>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</si>
  <si>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</si>
  <si>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</si>
  <si>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</si>
  <si>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</si>
  <si>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</si>
  <si>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</si>
  <si>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농협 3520106511413</t>
    <phoneticPr fontId="2" type="noConversion"/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</si>
  <si>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</si>
  <si>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</si>
  <si>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</si>
  <si>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</si>
  <si>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</si>
  <si>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</si>
  <si>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</si>
  <si>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</si>
  <si>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</si>
  <si>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</si>
  <si>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</si>
  <si>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</si>
  <si>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</si>
  <si>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</si>
  <si>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</si>
  <si>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</si>
  <si>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</si>
  <si>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</si>
  <si>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</si>
  <si>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</si>
  <si>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</si>
  <si>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</si>
  <si>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</si>
  <si>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</si>
  <si>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</si>
  <si>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</si>
  <si>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</si>
  <si>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</si>
  <si>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</si>
  <si>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</si>
  <si>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</si>
  <si>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</si>
  <si>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</si>
  <si>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</si>
  <si>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</si>
  <si>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</si>
  <si>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</si>
  <si>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</si>
  <si>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</si>
  <si>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</si>
  <si>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</si>
  <si>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</si>
  <si>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</si>
  <si>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</si>
  <si>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</si>
  <si>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</si>
  <si>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</si>
  <si>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</si>
  <si>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</si>
  <si>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</si>
  <si>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</si>
  <si>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</si>
  <si>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</si>
  <si>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</si>
  <si>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</si>
  <si>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</si>
  <si>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</si>
  <si>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</si>
  <si>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o</t>
    <phoneticPr fontId="2" type="noConversion"/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</si>
  <si>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</si>
  <si>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</si>
  <si>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</si>
  <si>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</si>
  <si>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</si>
  <si>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</si>
  <si>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</si>
  <si>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</si>
  <si>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</si>
  <si>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</si>
  <si>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</si>
  <si>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</si>
  <si>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</si>
  <si>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</si>
  <si>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</si>
  <si>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</si>
  <si>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</si>
  <si>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</si>
  <si>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</si>
  <si>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</si>
  <si>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</si>
  <si>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</si>
  <si>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</si>
  <si>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</si>
  <si>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</si>
  <si>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</si>
  <si>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</si>
  <si>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</si>
  <si>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</si>
  <si>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MEISTER-K(울산)_260720_184143.xlsx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</si>
</sst>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6174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46223</v>
      </c>
      <c r="U2" s="361"/>
    </row>
    <row r="3" spans="1:21" ht="24.95" customHeight="1">
      <c r="A3" s="372" t="s">
        <v>1148</v>
      </c>
      <c r="B3" s="37" t="s">
        <v>58</v>
      </c>
      <c r="C3" s="375" t="s">
        <v>1141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1143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1142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1609</v>
      </c>
      <c r="B8" s="397"/>
      <c r="C8" s="397"/>
      <c r="D8" s="397"/>
      <c r="E8" s="398"/>
      <c r="F8" s="399" t="s">
        <v>2290</v>
      </c>
      <c r="G8" s="400"/>
      <c r="H8" s="400"/>
      <c r="I8" s="401"/>
      <c r="J8" s="407">
        <v>1500000</v>
      </c>
      <c r="K8" s="407"/>
      <c r="L8" s="407"/>
      <c r="M8" s="407"/>
      <c r="N8" s="407"/>
      <c r="O8" s="408">
        <v>1</v>
      </c>
      <c r="P8" s="408"/>
      <c r="Q8" s="402">
        <v>150000</v>
      </c>
      <c r="R8" s="403"/>
      <c r="S8" s="404"/>
      <c r="T8" s="405">
        <v>1650000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1500000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150000</v>
      </c>
      <c r="R20" s="446"/>
      <c r="S20" s="447"/>
      <c r="T20" s="446">
        <f>SUM(T8:U15)</f>
        <v>1650000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1649999.9000000004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MEISTER-K(울산)</v>
      </c>
      <c r="R21" s="440"/>
      <c r="S21" s="440"/>
      <c r="T21" s="440"/>
      <c r="U21" s="441"/>
    </row>
    <row r="22" spans="1:21" ht="20.100000000000001" customHeight="1">
      <c r="A22" s="481" t="s">
        <v>6263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46223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MEISTER-K(울산)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울산광역시 중구 번영로 612(남외동 544-3)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010-3105-8191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OBH_TCU</v>
      </c>
      <c r="B31" s="458"/>
      <c r="C31" s="458"/>
      <c r="D31" s="458"/>
      <c r="E31" s="458"/>
      <c r="F31" s="458" t="str">
        <f>F8</f>
        <v>0BH927711C</v>
      </c>
      <c r="G31" s="458"/>
      <c r="H31" s="458"/>
      <c r="I31" s="458"/>
      <c r="J31" s="462">
        <f>J8</f>
        <v>1500000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150000</v>
      </c>
      <c r="R31" s="459"/>
      <c r="S31" s="459"/>
      <c r="T31" s="460">
        <f>T8</f>
        <v>1650000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1500000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150000</v>
      </c>
      <c r="R43" s="446"/>
      <c r="S43" s="446"/>
      <c r="T43" s="446">
        <f>T20</f>
        <v>1650000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1649999.9000000004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MEISTER-K(울산)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587"/>
  <sheetViews>
    <sheetView workbookViewId="0">
      <pane xSplit="1" ySplit="1" topLeftCell="B4551" activePane="bottomRight" state="frozen"/>
      <selection activeCell="N26" sqref="N26"/>
      <selection pane="topRight" activeCell="N26" sqref="N26"/>
      <selection pane="bottomLeft" activeCell="N26" sqref="N26"/>
      <selection pane="bottomRight" activeCell="D4575" sqref="D457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4589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5999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5999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5999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5999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5998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6061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6061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6061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6061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6061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6061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6061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6061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6061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6061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6061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6061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6061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6061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6061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6061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6061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6061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6061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6061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6061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6061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6061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6061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6061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6061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6061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6061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6061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6061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6061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6061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6061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6061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6061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6061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6061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6061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6061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6061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6061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6061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6061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6061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6061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6061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6061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6061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6061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6061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6061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6061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6061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6061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6061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6061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6061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6061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6061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6061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6061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6061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6061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6061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6061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6061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6061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6061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6061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6061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6061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6061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6061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6061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6061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6061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6061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6061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6061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6061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6061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6061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6061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6061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6061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6061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6061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6061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6061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6061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6061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6061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6061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6061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6061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6061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5978</v>
      </c>
      <c r="G4254" s="282" t="s">
        <v>5979</v>
      </c>
      <c r="H4254" s="261" t="s">
        <v>5980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5981</v>
      </c>
      <c r="Q4254" s="282" t="s">
        <v>5982</v>
      </c>
      <c r="R4254" t="s">
        <v>6061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6061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6020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6061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6061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6061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6061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6061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6061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6061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6061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6061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6061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6061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6061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6061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6061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6061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6061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6061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6061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6061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6061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6061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6061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6061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6061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6061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6061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6061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6061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6061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6073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6073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6073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6073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6061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6061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6073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6073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6073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6073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6073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6073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6073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6073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6073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6073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6073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6073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6073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6073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6073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6073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6073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6020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5991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6073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6073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6073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6073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6073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6073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6073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6073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6073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6073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6073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6073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6073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6073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6073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5966</v>
      </c>
      <c r="R4370" t="s">
        <v>6073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6073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6073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6073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6073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6073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6073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5971</v>
      </c>
      <c r="R4377" t="s">
        <v>6073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5973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6073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5976</v>
      </c>
      <c r="R4379" t="s">
        <v>6073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5983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6008</v>
      </c>
      <c r="G4387" s="282" t="s">
        <v>6009</v>
      </c>
      <c r="H4387" s="261" t="s">
        <v>6010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6073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5996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6073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6073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6073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6073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6002</v>
      </c>
      <c r="E4400" s="282" t="s">
        <v>3806</v>
      </c>
      <c r="G4400" s="282" t="s">
        <v>6003</v>
      </c>
      <c r="I4400" s="257">
        <v>850000</v>
      </c>
      <c r="J4400" s="261">
        <v>1</v>
      </c>
      <c r="M4400" s="257">
        <v>850000</v>
      </c>
      <c r="R4400" t="s">
        <v>6073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6012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6013</v>
      </c>
      <c r="Q4401" s="282" t="s">
        <v>6015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6013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6016</v>
      </c>
      <c r="R4403" t="s">
        <v>6073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6073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6073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6024</v>
      </c>
      <c r="R4407" t="s">
        <v>6073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6026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6027</v>
      </c>
      <c r="P4408" s="282" t="s">
        <v>6028</v>
      </c>
      <c r="R4408" t="s">
        <v>6073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6030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6031</v>
      </c>
      <c r="Q4409" s="282" t="s">
        <v>6032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6031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6073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6073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6035</v>
      </c>
      <c r="P4413" s="282" t="s">
        <v>6037</v>
      </c>
      <c r="R4413" t="s">
        <v>6073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6039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6039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6044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6047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6048</v>
      </c>
      <c r="P4433" s="282" t="s">
        <v>6049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6051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6056</v>
      </c>
      <c r="P4435" s="282" t="s">
        <v>6057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6106</v>
      </c>
      <c r="G4436" s="282" t="s">
        <v>6107</v>
      </c>
      <c r="H4436" s="261" t="s">
        <v>6108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6109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6051</v>
      </c>
      <c r="G4441" s="282" t="s">
        <v>6051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6062</v>
      </c>
      <c r="H4442" s="261" t="s">
        <v>6063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6066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6069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6069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6072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6072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6135</v>
      </c>
      <c r="F4456" s="284" t="s">
        <v>6136</v>
      </c>
      <c r="G4456" s="282" t="s">
        <v>6137</v>
      </c>
      <c r="H4456" s="261" t="s">
        <v>6138</v>
      </c>
      <c r="I4456" s="257">
        <v>1550000</v>
      </c>
      <c r="J4456" s="261">
        <v>1</v>
      </c>
      <c r="M4456" s="257">
        <v>1550000</v>
      </c>
      <c r="O4456" s="257" t="s">
        <v>6139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6077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6085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6088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6090</v>
      </c>
      <c r="I4460" s="257">
        <v>1100000</v>
      </c>
      <c r="J4460" s="261">
        <v>1</v>
      </c>
      <c r="M4460" s="257">
        <v>1100000</v>
      </c>
      <c r="P4460" s="282" t="s">
        <v>6091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6159</v>
      </c>
      <c r="F4463" s="284" t="s">
        <v>6095</v>
      </c>
      <c r="G4463" s="282" t="s">
        <v>2128</v>
      </c>
      <c r="H4463" s="261" t="s">
        <v>1180</v>
      </c>
      <c r="J4463" s="261">
        <v>1</v>
      </c>
      <c r="O4463" s="257" t="s">
        <v>6096</v>
      </c>
      <c r="P4463" s="282" t="s">
        <v>6097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6159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6096</v>
      </c>
      <c r="P4464" s="257" t="s">
        <v>6097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6079</v>
      </c>
      <c r="E4465" s="282" t="s">
        <v>3806</v>
      </c>
      <c r="G4465" s="282" t="s">
        <v>6099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6100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6102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6103</v>
      </c>
    </row>
    <row r="4467" spans="1:15">
      <c r="A4467" s="58">
        <v>4468</v>
      </c>
      <c r="C4467" s="256">
        <v>46210</v>
      </c>
      <c r="D4467" s="282" t="s">
        <v>6079</v>
      </c>
      <c r="G4467" s="282" t="s">
        <v>6079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6085</v>
      </c>
      <c r="G4468" s="282" t="s">
        <v>6085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6072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6110</v>
      </c>
      <c r="I4472" s="257">
        <v>1800000</v>
      </c>
      <c r="J4472" s="261">
        <v>1</v>
      </c>
      <c r="M4472" s="257">
        <v>1800000</v>
      </c>
      <c r="O4472" s="257" t="s">
        <v>6111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6113</v>
      </c>
      <c r="I4473" s="257">
        <v>2150000</v>
      </c>
      <c r="J4473" s="261">
        <v>1</v>
      </c>
      <c r="M4473" s="257">
        <v>2150000</v>
      </c>
      <c r="O4473" s="257" t="s">
        <v>6114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6117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6119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6124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6127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6128</v>
      </c>
      <c r="Q4483" s="282" t="s">
        <v>6130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6131</v>
      </c>
      <c r="Q4484" s="282" t="s">
        <v>6132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6140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6141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6142</v>
      </c>
      <c r="Q4490" s="282" t="s">
        <v>6145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6147</v>
      </c>
      <c r="Q4491" s="282" t="s">
        <v>6148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6151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6154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6155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6157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6162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6162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6162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6162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6162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6257</v>
      </c>
      <c r="F4511" s="284" t="s">
        <v>4195</v>
      </c>
      <c r="G4511" s="282" t="s">
        <v>6258</v>
      </c>
      <c r="H4511" s="261" t="s">
        <v>6259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6169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6173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6177</v>
      </c>
      <c r="G4522" s="282" t="s">
        <v>6179</v>
      </c>
      <c r="H4522" s="261" t="s">
        <v>6180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6176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6077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6260</v>
      </c>
      <c r="F4527" s="284">
        <v>20260130</v>
      </c>
      <c r="G4527" s="282" t="s">
        <v>3898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6189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6177</v>
      </c>
      <c r="G4535" s="282" t="s">
        <v>6177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6217</v>
      </c>
      <c r="F4540" s="284" t="s">
        <v>4193</v>
      </c>
      <c r="G4540" s="282" t="s">
        <v>6218</v>
      </c>
      <c r="H4540" s="261" t="s">
        <v>6219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6220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6191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6095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6199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6201</v>
      </c>
      <c r="Q4547" s="282" t="s">
        <v>6202</v>
      </c>
    </row>
    <row r="4548" spans="1:17">
      <c r="A4548" s="58">
        <v>4549</v>
      </c>
      <c r="C4548" s="256">
        <v>46218</v>
      </c>
      <c r="D4548" s="282" t="s">
        <v>6191</v>
      </c>
      <c r="G4548" s="282" t="s">
        <v>6204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6205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6207</v>
      </c>
      <c r="H4551" s="261" t="s">
        <v>6208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6210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6211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5622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6214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6221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6222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6223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6224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5628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3806</v>
      </c>
      <c r="F4562" s="284" t="s">
        <v>4523</v>
      </c>
      <c r="G4562" s="282" t="s">
        <v>1814</v>
      </c>
      <c r="H4562" s="261" t="s">
        <v>4063</v>
      </c>
      <c r="I4562" s="257">
        <v>1200000</v>
      </c>
      <c r="J4562" s="261">
        <v>1</v>
      </c>
      <c r="M4562" s="257">
        <v>1200000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6072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3806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3806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4264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3806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3806</v>
      </c>
      <c r="F4573" s="284" t="s">
        <v>4657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6237</v>
      </c>
      <c r="Q4573" s="282" t="s">
        <v>6238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6256</v>
      </c>
      <c r="E4574" s="282" t="s">
        <v>3806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3806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6241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3806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6241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3806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3806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6244</v>
      </c>
      <c r="Q4578" s="282" t="s">
        <v>6245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6247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3806</v>
      </c>
      <c r="F4580" s="284" t="s">
        <v>4523</v>
      </c>
      <c r="G4580" s="282" t="s">
        <v>1814</v>
      </c>
      <c r="H4580" s="261" t="s">
        <v>4063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6251</v>
      </c>
      <c r="Q4580" s="282" t="s">
        <v>6252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3806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6254</v>
      </c>
    </row>
    <row r="4582" spans="1:17">
      <c r="A4582" s="58">
        <v>4583</v>
      </c>
      <c r="C4582" s="256">
        <v>46223</v>
      </c>
      <c r="D4582" s="282" t="s">
        <v>6247</v>
      </c>
      <c r="G4582" s="282" t="s">
        <v>6247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6234</v>
      </c>
      <c r="G4583" s="282" t="s">
        <v>6234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6261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3806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</sheetData>
  <autoFilter ref="A1:Q448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J164" sqref="J164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46223</v>
      </c>
      <c r="B3" s="227" t="s">
        <v>1112</v>
      </c>
      <c r="C3" s="278">
        <f>SUMIF($B:$B,A3,K:K)</f>
        <v>9575000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101900000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101900000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6047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6051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6051</v>
      </c>
      <c r="D29" s="111"/>
      <c r="E29" s="78" t="s">
        <v>6051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6062</v>
      </c>
      <c r="F30" s="78" t="s">
        <v>6063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6072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6072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6074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6077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6085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6090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6095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6079</v>
      </c>
      <c r="E53" s="320" t="s">
        <v>6099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6102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6079</v>
      </c>
      <c r="E55" s="320" t="s">
        <v>6079</v>
      </c>
    </row>
    <row r="56" spans="1:11" ht="18" customHeight="1">
      <c r="A56" s="319">
        <v>4469</v>
      </c>
      <c r="B56" s="93">
        <v>46210</v>
      </c>
      <c r="C56" s="83" t="s">
        <v>6085</v>
      </c>
      <c r="E56" s="320" t="s">
        <v>6085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6072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6110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6113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6127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6140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6141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6157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K99" s="78">
        <v>1200000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6169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6173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6177</v>
      </c>
      <c r="E110" s="320" t="s">
        <v>6179</v>
      </c>
      <c r="F110" s="78" t="s">
        <v>6180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6176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6077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>
        <v>700000</v>
      </c>
      <c r="H115" s="318">
        <v>1</v>
      </c>
      <c r="K115" s="78">
        <v>700000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6177</v>
      </c>
      <c r="E123" s="320" t="s">
        <v>6177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6191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6095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6191</v>
      </c>
      <c r="E136" s="320" t="s">
        <v>6216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6207</v>
      </c>
      <c r="F139" s="320" t="s">
        <v>6208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6210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5622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6221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6222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6223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6224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5628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G150" s="85">
        <v>1200000</v>
      </c>
      <c r="H150" s="318">
        <v>1</v>
      </c>
      <c r="K150" s="78">
        <v>1200000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A156" s="319">
        <v>4569</v>
      </c>
      <c r="B156" s="93">
        <v>46220</v>
      </c>
      <c r="C156" s="83" t="s">
        <v>1569</v>
      </c>
      <c r="E156" s="320" t="s">
        <v>1569</v>
      </c>
    </row>
    <row r="157" spans="1:11" ht="18" customHeight="1">
      <c r="A157" s="319">
        <v>4570</v>
      </c>
      <c r="B157" s="93">
        <v>46221</v>
      </c>
      <c r="C157" s="83" t="s">
        <v>1010</v>
      </c>
      <c r="E157" s="320" t="s">
        <v>6072</v>
      </c>
    </row>
    <row r="158" spans="1:11" ht="18" customHeight="1">
      <c r="A158" s="319">
        <v>4571</v>
      </c>
      <c r="B158" s="93">
        <v>46221</v>
      </c>
      <c r="C158" s="83" t="s">
        <v>1802</v>
      </c>
      <c r="E158" s="320" t="s">
        <v>2150</v>
      </c>
      <c r="F158" s="320" t="s">
        <v>1907</v>
      </c>
      <c r="G158" s="85">
        <v>2000000</v>
      </c>
      <c r="H158" s="318">
        <v>1</v>
      </c>
      <c r="K158" s="78">
        <v>2000000</v>
      </c>
    </row>
    <row r="159" spans="1:11" ht="18" customHeight="1">
      <c r="A159" s="319">
        <v>4572</v>
      </c>
      <c r="B159" s="93">
        <v>46221</v>
      </c>
      <c r="C159" s="83" t="s">
        <v>1802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K159" s="78">
        <v>100000</v>
      </c>
    </row>
    <row r="160" spans="1:11" ht="18" customHeight="1">
      <c r="A160" s="319">
        <v>4573</v>
      </c>
      <c r="B160" s="93">
        <v>46221</v>
      </c>
      <c r="C160" s="83" t="s">
        <v>1802</v>
      </c>
      <c r="E160" s="320" t="s">
        <v>3555</v>
      </c>
      <c r="G160" s="85">
        <v>300000</v>
      </c>
      <c r="H160" s="318">
        <v>1</v>
      </c>
      <c r="K160" s="78">
        <v>300000</v>
      </c>
    </row>
    <row r="161" spans="1:11" ht="18" customHeight="1">
      <c r="A161" s="319">
        <v>4574</v>
      </c>
      <c r="B161" s="93">
        <v>46223</v>
      </c>
      <c r="C161" s="83" t="s">
        <v>1680</v>
      </c>
      <c r="D161" s="112" t="s">
        <v>4657</v>
      </c>
      <c r="E161" s="320" t="s">
        <v>1701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4575</v>
      </c>
      <c r="B162" s="93">
        <v>46223</v>
      </c>
      <c r="C162" s="83" t="s">
        <v>1465</v>
      </c>
      <c r="E162" s="320" t="s">
        <v>2138</v>
      </c>
      <c r="F162" s="320">
        <v>50229</v>
      </c>
      <c r="G162" s="85">
        <v>90000</v>
      </c>
      <c r="H162" s="318">
        <v>1</v>
      </c>
      <c r="K162" s="78">
        <v>90000</v>
      </c>
    </row>
    <row r="163" spans="1:11" ht="18" customHeight="1">
      <c r="A163" s="319">
        <v>4576</v>
      </c>
      <c r="B163" s="93">
        <v>46223</v>
      </c>
      <c r="C163" s="83" t="s">
        <v>1131</v>
      </c>
      <c r="D163" s="112">
        <v>7205502786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4577</v>
      </c>
      <c r="B164" s="93">
        <v>46223</v>
      </c>
      <c r="C164" s="83" t="s">
        <v>1131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4578</v>
      </c>
      <c r="B165" s="93">
        <v>46223</v>
      </c>
      <c r="C165" s="83" t="s">
        <v>1010</v>
      </c>
      <c r="E165" s="320" t="s">
        <v>2646</v>
      </c>
      <c r="F165" s="320" t="s">
        <v>2645</v>
      </c>
      <c r="G165" s="85">
        <v>1800000</v>
      </c>
      <c r="H165" s="318">
        <v>1</v>
      </c>
      <c r="K165" s="78">
        <v>1800000</v>
      </c>
    </row>
    <row r="166" spans="1:11" ht="18" customHeight="1">
      <c r="A166" s="319">
        <v>4579</v>
      </c>
      <c r="B166" s="93">
        <v>46223</v>
      </c>
      <c r="C166" s="83" t="s">
        <v>1415</v>
      </c>
      <c r="E166" s="320" t="s">
        <v>1184</v>
      </c>
      <c r="F166" s="320" t="s">
        <v>1534</v>
      </c>
      <c r="G166" s="85">
        <v>1300000</v>
      </c>
      <c r="H166" s="318">
        <v>1</v>
      </c>
      <c r="K166" s="78">
        <v>1300000</v>
      </c>
    </row>
    <row r="167" spans="1:11" ht="18" customHeight="1">
      <c r="A167" s="319">
        <v>4580</v>
      </c>
      <c r="B167" s="93">
        <v>46223</v>
      </c>
      <c r="C167" s="83" t="s">
        <v>6247</v>
      </c>
      <c r="E167" s="320" t="s">
        <v>1467</v>
      </c>
      <c r="F167" s="320" t="s">
        <v>2613</v>
      </c>
      <c r="G167" s="85">
        <v>350000</v>
      </c>
      <c r="H167" s="318">
        <v>3</v>
      </c>
      <c r="K167" s="78">
        <v>1050000</v>
      </c>
    </row>
    <row r="168" spans="1:11" ht="18" customHeight="1">
      <c r="A168" s="319">
        <v>4581</v>
      </c>
      <c r="B168" s="93">
        <v>46223</v>
      </c>
      <c r="C168" s="83" t="s">
        <v>1548</v>
      </c>
      <c r="D168" s="112" t="s">
        <v>4523</v>
      </c>
      <c r="E168" s="320" t="s">
        <v>1814</v>
      </c>
      <c r="F168" s="320" t="s">
        <v>4063</v>
      </c>
      <c r="G168" s="85">
        <v>1200000</v>
      </c>
      <c r="H168" s="318">
        <v>1</v>
      </c>
      <c r="J168" s="78">
        <v>120000</v>
      </c>
      <c r="K168" s="78">
        <v>1320000</v>
      </c>
    </row>
    <row r="169" spans="1:11" ht="18" customHeight="1">
      <c r="A169" s="319">
        <v>4582</v>
      </c>
      <c r="B169" s="93">
        <v>46223</v>
      </c>
      <c r="C169" s="83" t="s">
        <v>1548</v>
      </c>
      <c r="E169" s="320" t="s">
        <v>1988</v>
      </c>
      <c r="F169" s="320" t="s">
        <v>3563</v>
      </c>
      <c r="G169" s="85">
        <v>1100000</v>
      </c>
      <c r="H169" s="318">
        <v>1</v>
      </c>
      <c r="J169" s="78">
        <v>110000</v>
      </c>
      <c r="K169" s="78">
        <v>1210000</v>
      </c>
    </row>
    <row r="170" spans="1:11" ht="18" customHeight="1">
      <c r="B170" s="93"/>
    </row>
    <row r="171" spans="1:11" ht="18" customHeight="1">
      <c r="B171" s="93"/>
    </row>
    <row r="172" spans="1:11" ht="18" customHeight="1">
      <c r="B172" s="93"/>
    </row>
    <row r="173" spans="1:11" ht="18" customHeight="1">
      <c r="B173" s="93"/>
    </row>
    <row r="174" spans="1:11" ht="18" customHeight="1">
      <c r="B174" s="93"/>
    </row>
    <row r="175" spans="1:11" ht="18" customHeight="1">
      <c r="B175" s="93"/>
    </row>
    <row r="176" spans="1:11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7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1696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5967</v>
      </c>
    </row>
    <row r="1565" spans="1:4">
      <c r="A1565">
        <v>1589</v>
      </c>
      <c r="B1565" s="13">
        <v>46199</v>
      </c>
      <c r="C1565" t="s">
        <v>2675</v>
      </c>
      <c r="D1565" t="s">
        <v>5968</v>
      </c>
    </row>
    <row r="1566" spans="1:4">
      <c r="A1566">
        <v>1590</v>
      </c>
      <c r="B1566" s="13">
        <v>46199</v>
      </c>
      <c r="C1566" t="s">
        <v>1010</v>
      </c>
      <c r="D1566" t="s">
        <v>5969</v>
      </c>
    </row>
    <row r="1567" spans="1:4">
      <c r="A1567">
        <v>1591</v>
      </c>
      <c r="B1567" s="13">
        <v>46199</v>
      </c>
      <c r="C1567" t="s">
        <v>1569</v>
      </c>
      <c r="D1567" t="s">
        <v>5970</v>
      </c>
    </row>
    <row r="1568" spans="1:4">
      <c r="A1568">
        <v>1592</v>
      </c>
      <c r="B1568" s="13">
        <v>46199</v>
      </c>
      <c r="C1568" t="s">
        <v>3778</v>
      </c>
      <c r="D1568" t="s">
        <v>5972</v>
      </c>
    </row>
    <row r="1569" spans="1:4">
      <c r="A1569">
        <v>1593</v>
      </c>
      <c r="B1569" s="13">
        <v>46199</v>
      </c>
      <c r="C1569" t="s">
        <v>1465</v>
      </c>
      <c r="D1569" t="s">
        <v>5974</v>
      </c>
    </row>
    <row r="1570" spans="1:4">
      <c r="A1570">
        <v>1594</v>
      </c>
      <c r="B1570" s="13">
        <v>46199</v>
      </c>
      <c r="C1570" t="s">
        <v>5975</v>
      </c>
      <c r="D1570" t="s">
        <v>5977</v>
      </c>
    </row>
    <row r="1571" spans="1:4">
      <c r="A1571">
        <v>1595</v>
      </c>
      <c r="B1571" s="13">
        <v>46200</v>
      </c>
      <c r="C1571" t="s">
        <v>3866</v>
      </c>
      <c r="D1571" t="s">
        <v>5994</v>
      </c>
    </row>
    <row r="1572" spans="1:4">
      <c r="A1572">
        <v>1596</v>
      </c>
      <c r="B1572" s="13">
        <v>46200</v>
      </c>
      <c r="C1572" t="s">
        <v>1512</v>
      </c>
      <c r="D1572" t="s">
        <v>5997</v>
      </c>
    </row>
    <row r="1573" spans="1:4">
      <c r="A1573">
        <v>1597</v>
      </c>
      <c r="B1573" s="13">
        <v>46200</v>
      </c>
      <c r="C1573" t="s">
        <v>1450</v>
      </c>
      <c r="D1573" t="s">
        <v>6000</v>
      </c>
    </row>
    <row r="1574" spans="1:4">
      <c r="A1574">
        <v>1598</v>
      </c>
      <c r="B1574" s="13">
        <v>46202</v>
      </c>
      <c r="C1574" t="s">
        <v>1512</v>
      </c>
      <c r="D1574" t="s">
        <v>6004</v>
      </c>
    </row>
    <row r="1575" spans="1:4">
      <c r="A1575">
        <v>1599</v>
      </c>
      <c r="B1575" s="13">
        <v>46202</v>
      </c>
      <c r="C1575" t="s">
        <v>1420</v>
      </c>
      <c r="D1575" t="s">
        <v>6005</v>
      </c>
    </row>
    <row r="1576" spans="1:4">
      <c r="A1576">
        <v>1600</v>
      </c>
      <c r="B1576" s="13">
        <v>46202</v>
      </c>
      <c r="C1576" t="s">
        <v>1007</v>
      </c>
      <c r="D1576" t="s">
        <v>6006</v>
      </c>
    </row>
    <row r="1577" spans="1:4">
      <c r="A1577">
        <v>1601</v>
      </c>
      <c r="B1577" s="13">
        <v>46202</v>
      </c>
      <c r="C1577" t="s">
        <v>3857</v>
      </c>
      <c r="D1577" t="s">
        <v>6007</v>
      </c>
    </row>
    <row r="1578" spans="1:4">
      <c r="A1578">
        <v>1602</v>
      </c>
      <c r="B1578" s="13">
        <v>46202</v>
      </c>
      <c r="C1578" t="s">
        <v>1551</v>
      </c>
      <c r="D1578" t="s">
        <v>6014</v>
      </c>
    </row>
    <row r="1579" spans="1:4">
      <c r="A1579">
        <v>1603</v>
      </c>
      <c r="B1579" s="13">
        <v>46202</v>
      </c>
      <c r="C1579" t="s">
        <v>1370</v>
      </c>
      <c r="D1579" t="s">
        <v>6017</v>
      </c>
    </row>
    <row r="1580" spans="1:4">
      <c r="A1580">
        <v>1604</v>
      </c>
      <c r="B1580" s="13">
        <v>46203</v>
      </c>
      <c r="C1580" t="s">
        <v>2249</v>
      </c>
      <c r="D1580" t="s">
        <v>6021</v>
      </c>
    </row>
    <row r="1581" spans="1:4">
      <c r="A1581">
        <v>1605</v>
      </c>
      <c r="B1581" s="13">
        <v>46203</v>
      </c>
      <c r="C1581" t="s">
        <v>2493</v>
      </c>
      <c r="D1581" t="s">
        <v>6023</v>
      </c>
    </row>
    <row r="1582" spans="1:4">
      <c r="A1582">
        <v>1606</v>
      </c>
      <c r="B1582" s="13">
        <v>46203</v>
      </c>
      <c r="C1582" t="s">
        <v>2050</v>
      </c>
      <c r="D1582" t="s">
        <v>6025</v>
      </c>
    </row>
    <row r="1583" spans="1:4">
      <c r="A1583">
        <v>1607</v>
      </c>
      <c r="B1583" s="13">
        <v>46203</v>
      </c>
      <c r="C1583" t="s">
        <v>2236</v>
      </c>
      <c r="D1583" t="s">
        <v>6029</v>
      </c>
    </row>
    <row r="1584" spans="1:4">
      <c r="A1584">
        <v>1608</v>
      </c>
      <c r="B1584" s="13">
        <v>46203</v>
      </c>
      <c r="C1584" t="s">
        <v>1131</v>
      </c>
      <c r="D1584" t="s">
        <v>6033</v>
      </c>
    </row>
    <row r="1585" spans="1:4">
      <c r="A1585">
        <v>1609</v>
      </c>
      <c r="B1585" s="13">
        <v>46203</v>
      </c>
      <c r="C1585" t="s">
        <v>1370</v>
      </c>
      <c r="D1585" t="s">
        <v>6034</v>
      </c>
    </row>
    <row r="1586" spans="1:4">
      <c r="A1586">
        <v>1610</v>
      </c>
      <c r="B1586" s="13">
        <v>46203</v>
      </c>
      <c r="C1586" t="s">
        <v>1849</v>
      </c>
      <c r="D1586" t="s">
        <v>6036</v>
      </c>
    </row>
    <row r="1587" spans="1:4">
      <c r="A1587">
        <v>1611</v>
      </c>
      <c r="B1587" s="13">
        <v>46204</v>
      </c>
      <c r="C1587" t="s">
        <v>3856</v>
      </c>
      <c r="D1587" t="s">
        <v>6040</v>
      </c>
    </row>
    <row r="1588" spans="1:4">
      <c r="A1588">
        <v>1612</v>
      </c>
      <c r="B1588" s="13">
        <v>46204</v>
      </c>
      <c r="C1588" t="s">
        <v>1766</v>
      </c>
      <c r="D1588" t="s">
        <v>6041</v>
      </c>
    </row>
    <row r="1589" spans="1:4">
      <c r="A1589">
        <v>1613</v>
      </c>
      <c r="B1589" s="13">
        <v>46204</v>
      </c>
      <c r="C1589" t="s">
        <v>1004</v>
      </c>
      <c r="D1589" t="s">
        <v>6042</v>
      </c>
    </row>
    <row r="1590" spans="1:4">
      <c r="A1590">
        <v>1614</v>
      </c>
      <c r="B1590" s="13">
        <v>46204</v>
      </c>
      <c r="C1590" t="s">
        <v>2027</v>
      </c>
      <c r="D1590" t="s">
        <v>6043</v>
      </c>
    </row>
    <row r="1591" spans="1:4">
      <c r="A1591">
        <v>1615</v>
      </c>
      <c r="B1591" s="13">
        <v>46204</v>
      </c>
      <c r="C1591" t="s">
        <v>1370</v>
      </c>
      <c r="D1591" t="s">
        <v>6045</v>
      </c>
    </row>
    <row r="1592" spans="1:4">
      <c r="A1592">
        <v>1616</v>
      </c>
      <c r="B1592" s="13">
        <v>46205</v>
      </c>
      <c r="C1592" t="s">
        <v>1420</v>
      </c>
      <c r="D1592" t="s">
        <v>6050</v>
      </c>
    </row>
    <row r="1593" spans="1:4">
      <c r="A1593">
        <v>1617</v>
      </c>
      <c r="B1593" s="13">
        <v>46205</v>
      </c>
      <c r="C1593" t="s">
        <v>6051</v>
      </c>
      <c r="D1593" t="s">
        <v>6054</v>
      </c>
    </row>
    <row r="1594" spans="1:4">
      <c r="A1594">
        <v>1618</v>
      </c>
      <c r="B1594" s="13">
        <v>46205</v>
      </c>
      <c r="C1594" t="s">
        <v>1415</v>
      </c>
      <c r="D1594" t="s">
        <v>6058</v>
      </c>
    </row>
    <row r="1595" spans="1:4">
      <c r="A1595">
        <v>1619</v>
      </c>
      <c r="B1595" s="13">
        <v>46205</v>
      </c>
      <c r="C1595" t="s">
        <v>1762</v>
      </c>
      <c r="D1595" t="s">
        <v>6059</v>
      </c>
    </row>
    <row r="1596" spans="1:4">
      <c r="A1596">
        <v>1620</v>
      </c>
      <c r="B1596" s="13">
        <v>46205</v>
      </c>
      <c r="C1596" t="s">
        <v>1444</v>
      </c>
      <c r="D1596" t="s">
        <v>6060</v>
      </c>
    </row>
    <row r="1597" spans="1:4">
      <c r="A1597">
        <v>1621</v>
      </c>
      <c r="B1597" s="13">
        <v>46206</v>
      </c>
      <c r="C1597" t="s">
        <v>1423</v>
      </c>
      <c r="D1597" t="s">
        <v>6064</v>
      </c>
    </row>
    <row r="1598" spans="1:4">
      <c r="A1598">
        <v>1622</v>
      </c>
      <c r="B1598" s="13">
        <v>46206</v>
      </c>
      <c r="C1598" t="s">
        <v>1370</v>
      </c>
      <c r="D1598" t="s">
        <v>6065</v>
      </c>
    </row>
    <row r="1599" spans="1:4">
      <c r="A1599">
        <v>1623</v>
      </c>
      <c r="B1599" s="13">
        <v>46206</v>
      </c>
      <c r="C1599" t="s">
        <v>1074</v>
      </c>
      <c r="D1599" t="s">
        <v>6067</v>
      </c>
    </row>
    <row r="1600" spans="1:4">
      <c r="A1600">
        <v>1624</v>
      </c>
      <c r="B1600" s="13">
        <v>46206</v>
      </c>
      <c r="C1600" t="s">
        <v>1525</v>
      </c>
      <c r="D1600" t="s">
        <v>6068</v>
      </c>
    </row>
    <row r="1601" spans="1:4">
      <c r="A1601">
        <v>1625</v>
      </c>
      <c r="B1601" s="13">
        <v>46206</v>
      </c>
      <c r="C1601" t="s">
        <v>999</v>
      </c>
      <c r="D1601" t="s">
        <v>6070</v>
      </c>
    </row>
    <row r="1602" spans="1:4">
      <c r="A1602">
        <v>1626</v>
      </c>
      <c r="B1602" s="13">
        <v>46206</v>
      </c>
      <c r="C1602" t="s">
        <v>1747</v>
      </c>
      <c r="D1602" t="s">
        <v>6071</v>
      </c>
    </row>
    <row r="1603" spans="1:4">
      <c r="A1603">
        <v>1627</v>
      </c>
      <c r="B1603" s="13">
        <v>46209</v>
      </c>
      <c r="C1603" t="s">
        <v>3866</v>
      </c>
      <c r="D1603" t="s">
        <v>6075</v>
      </c>
    </row>
    <row r="1604" spans="1:4">
      <c r="A1604">
        <v>1628</v>
      </c>
      <c r="B1604" s="13">
        <v>46209</v>
      </c>
      <c r="C1604" t="s">
        <v>1515</v>
      </c>
      <c r="D1604" t="s">
        <v>6076</v>
      </c>
    </row>
    <row r="1605" spans="1:4">
      <c r="A1605">
        <v>1629</v>
      </c>
      <c r="B1605" s="13">
        <v>46209</v>
      </c>
      <c r="C1605" t="s">
        <v>1975</v>
      </c>
      <c r="D1605" t="s">
        <v>6078</v>
      </c>
    </row>
    <row r="1606" spans="1:4">
      <c r="A1606">
        <v>1630</v>
      </c>
      <c r="B1606" s="13">
        <v>46210</v>
      </c>
      <c r="C1606" t="s">
        <v>6085</v>
      </c>
      <c r="D1606" t="s">
        <v>6089</v>
      </c>
    </row>
    <row r="1607" spans="1:4">
      <c r="A1607">
        <v>1631</v>
      </c>
      <c r="B1607" s="13">
        <v>46210</v>
      </c>
      <c r="C1607" t="s">
        <v>1512</v>
      </c>
      <c r="D1607" t="s">
        <v>6092</v>
      </c>
    </row>
    <row r="1608" spans="1:4">
      <c r="A1608">
        <v>1632</v>
      </c>
      <c r="B1608" s="13">
        <v>46210</v>
      </c>
      <c r="C1608" t="s">
        <v>1849</v>
      </c>
      <c r="D1608" t="s">
        <v>6093</v>
      </c>
    </row>
    <row r="1609" spans="1:4">
      <c r="A1609">
        <v>1633</v>
      </c>
      <c r="B1609" s="13">
        <v>46210</v>
      </c>
      <c r="C1609" t="s">
        <v>1438</v>
      </c>
      <c r="D1609" t="s">
        <v>6094</v>
      </c>
    </row>
    <row r="1610" spans="1:4">
      <c r="A1610">
        <v>1634</v>
      </c>
      <c r="B1610" s="13">
        <v>46210</v>
      </c>
      <c r="C1610" t="s">
        <v>5292</v>
      </c>
      <c r="D1610" t="s">
        <v>6098</v>
      </c>
    </row>
    <row r="1611" spans="1:4">
      <c r="A1611">
        <v>1635</v>
      </c>
      <c r="B1611" s="13">
        <v>46210</v>
      </c>
      <c r="C1611" t="s">
        <v>6079</v>
      </c>
      <c r="D1611" t="s">
        <v>6101</v>
      </c>
    </row>
    <row r="1612" spans="1:4">
      <c r="A1612">
        <v>1636</v>
      </c>
      <c r="B1612" s="13">
        <v>46210</v>
      </c>
      <c r="C1612" t="s">
        <v>1444</v>
      </c>
      <c r="D1612" t="s">
        <v>6104</v>
      </c>
    </row>
    <row r="1613" spans="1:4">
      <c r="A1613">
        <v>1637</v>
      </c>
      <c r="B1613" s="13">
        <v>46211</v>
      </c>
      <c r="C1613" t="s">
        <v>1975</v>
      </c>
      <c r="D1613" t="s">
        <v>6112</v>
      </c>
    </row>
    <row r="1614" spans="1:4">
      <c r="A1614">
        <v>1638</v>
      </c>
      <c r="B1614" s="13">
        <v>46211</v>
      </c>
      <c r="C1614" t="s">
        <v>1680</v>
      </c>
      <c r="D1614" t="s">
        <v>6115</v>
      </c>
    </row>
    <row r="1615" spans="1:4">
      <c r="A1615">
        <v>1639</v>
      </c>
      <c r="B1615" s="13">
        <v>46211</v>
      </c>
      <c r="C1615" t="s">
        <v>1465</v>
      </c>
      <c r="D1615" t="s">
        <v>6118</v>
      </c>
    </row>
    <row r="1616" spans="1:4">
      <c r="A1616">
        <v>1640</v>
      </c>
      <c r="B1616" s="13">
        <v>46211</v>
      </c>
      <c r="C1616" t="s">
        <v>1849</v>
      </c>
      <c r="D1616" t="s">
        <v>6120</v>
      </c>
    </row>
    <row r="1617" spans="1:4">
      <c r="A1617">
        <v>1641</v>
      </c>
      <c r="B1617" s="13">
        <v>46211</v>
      </c>
      <c r="C1617" t="s">
        <v>1420</v>
      </c>
      <c r="D1617" t="s">
        <v>6121</v>
      </c>
    </row>
    <row r="1618" spans="1:4">
      <c r="A1618">
        <v>1642</v>
      </c>
      <c r="B1618" s="13">
        <v>46211</v>
      </c>
      <c r="C1618" t="s">
        <v>1766</v>
      </c>
      <c r="D1618" t="s">
        <v>6122</v>
      </c>
    </row>
    <row r="1619" spans="1:4">
      <c r="A1619">
        <v>1643</v>
      </c>
      <c r="B1619" s="13">
        <v>46212</v>
      </c>
      <c r="C1619" t="s">
        <v>1007</v>
      </c>
      <c r="D1619" t="s">
        <v>6123</v>
      </c>
    </row>
    <row r="1620" spans="1:4">
      <c r="A1620">
        <v>1644</v>
      </c>
      <c r="B1620" s="13">
        <v>46212</v>
      </c>
      <c r="C1620" t="s">
        <v>1548</v>
      </c>
      <c r="D1620" t="s">
        <v>6125</v>
      </c>
    </row>
    <row r="1621" spans="1:4">
      <c r="A1621">
        <v>1645</v>
      </c>
      <c r="B1621" s="13">
        <v>46212</v>
      </c>
      <c r="C1621" t="s">
        <v>1747</v>
      </c>
      <c r="D1621" t="s">
        <v>6126</v>
      </c>
    </row>
    <row r="1622" spans="1:4">
      <c r="A1622">
        <v>1646</v>
      </c>
      <c r="B1622" s="13">
        <v>46212</v>
      </c>
      <c r="C1622" t="s">
        <v>3866</v>
      </c>
      <c r="D1622" t="s">
        <v>6129</v>
      </c>
    </row>
    <row r="1623" spans="1:4">
      <c r="A1623">
        <v>1647</v>
      </c>
      <c r="B1623" s="13">
        <v>46212</v>
      </c>
      <c r="C1623" t="s">
        <v>1551</v>
      </c>
      <c r="D1623" t="s">
        <v>6133</v>
      </c>
    </row>
    <row r="1624" spans="1:4">
      <c r="A1624">
        <v>1648</v>
      </c>
      <c r="B1624" s="13">
        <v>46212</v>
      </c>
      <c r="C1624" t="s">
        <v>1438</v>
      </c>
      <c r="D1624" t="s">
        <v>6134</v>
      </c>
    </row>
    <row r="1625" spans="1:4">
      <c r="A1625">
        <v>1649</v>
      </c>
      <c r="B1625" s="13">
        <v>46213</v>
      </c>
      <c r="C1625" t="s">
        <v>1928</v>
      </c>
      <c r="D1625" t="s">
        <v>6143</v>
      </c>
    </row>
    <row r="1626" spans="1:4">
      <c r="A1626">
        <v>1650</v>
      </c>
      <c r="B1626" s="13">
        <v>46213</v>
      </c>
      <c r="C1626" t="s">
        <v>3866</v>
      </c>
      <c r="D1626" t="s">
        <v>6146</v>
      </c>
    </row>
    <row r="1627" spans="1:4">
      <c r="A1627">
        <v>1651</v>
      </c>
      <c r="B1627" s="13">
        <v>46213</v>
      </c>
      <c r="C1627" t="s">
        <v>2403</v>
      </c>
      <c r="D1627" t="s">
        <v>6149</v>
      </c>
    </row>
    <row r="1628" spans="1:4">
      <c r="A1628">
        <v>1652</v>
      </c>
      <c r="B1628" s="13">
        <v>46213</v>
      </c>
      <c r="C1628" t="s">
        <v>1370</v>
      </c>
      <c r="D1628" t="s">
        <v>6150</v>
      </c>
    </row>
    <row r="1629" spans="1:4">
      <c r="A1629">
        <v>1653</v>
      </c>
      <c r="B1629" s="13">
        <v>46213</v>
      </c>
      <c r="C1629" t="s">
        <v>1985</v>
      </c>
      <c r="D1629" t="s">
        <v>6152</v>
      </c>
    </row>
    <row r="1630" spans="1:4">
      <c r="A1630">
        <v>1654</v>
      </c>
      <c r="B1630" s="13">
        <v>46213</v>
      </c>
      <c r="C1630" t="s">
        <v>1045</v>
      </c>
      <c r="D1630" t="s">
        <v>6153</v>
      </c>
    </row>
    <row r="1631" spans="1:4">
      <c r="A1631">
        <v>1655</v>
      </c>
      <c r="B1631" s="13">
        <v>46214</v>
      </c>
      <c r="C1631" t="s">
        <v>1370</v>
      </c>
      <c r="D1631" t="s">
        <v>6156</v>
      </c>
    </row>
    <row r="1632" spans="1:4">
      <c r="A1632">
        <v>1656</v>
      </c>
      <c r="B1632" s="13">
        <v>46214</v>
      </c>
      <c r="C1632" t="s">
        <v>1705</v>
      </c>
      <c r="D1632" t="s">
        <v>6158</v>
      </c>
    </row>
    <row r="1633" spans="1:4">
      <c r="A1633">
        <v>1657</v>
      </c>
      <c r="B1633" s="13">
        <v>46216</v>
      </c>
      <c r="C1633" t="s">
        <v>1882</v>
      </c>
      <c r="D1633" t="s">
        <v>6160</v>
      </c>
    </row>
    <row r="1634" spans="1:4">
      <c r="A1634">
        <v>1658</v>
      </c>
      <c r="B1634" s="13">
        <v>46216</v>
      </c>
      <c r="C1634" t="s">
        <v>1370</v>
      </c>
      <c r="D1634" t="s">
        <v>6163</v>
      </c>
    </row>
    <row r="1635" spans="1:4">
      <c r="A1635">
        <v>1659</v>
      </c>
      <c r="B1635" s="13">
        <v>46216</v>
      </c>
      <c r="C1635" t="s">
        <v>1802</v>
      </c>
      <c r="D1635" t="s">
        <v>6164</v>
      </c>
    </row>
    <row r="1636" spans="1:4">
      <c r="A1636">
        <v>1660</v>
      </c>
      <c r="B1636" s="13">
        <v>46216</v>
      </c>
      <c r="C1636" t="s">
        <v>1548</v>
      </c>
      <c r="D1636" t="s">
        <v>6165</v>
      </c>
    </row>
    <row r="1637" spans="1:4">
      <c r="A1637">
        <v>1661</v>
      </c>
      <c r="B1637" s="13">
        <v>46216</v>
      </c>
      <c r="C1637" t="s">
        <v>3617</v>
      </c>
      <c r="D1637" t="s">
        <v>6166</v>
      </c>
    </row>
    <row r="1638" spans="1:4">
      <c r="A1638">
        <v>1662</v>
      </c>
      <c r="B1638" s="13">
        <v>46216</v>
      </c>
      <c r="C1638" t="s">
        <v>1747</v>
      </c>
      <c r="D1638" t="s">
        <v>6167</v>
      </c>
    </row>
    <row r="1639" spans="1:4">
      <c r="A1639">
        <v>1663</v>
      </c>
      <c r="B1639" s="13">
        <v>46217</v>
      </c>
      <c r="C1639" t="s">
        <v>4538</v>
      </c>
      <c r="D1639" t="s">
        <v>6172</v>
      </c>
    </row>
    <row r="1640" spans="1:4">
      <c r="A1640">
        <v>1664</v>
      </c>
      <c r="B1640" s="13">
        <v>46217</v>
      </c>
      <c r="C1640" t="s">
        <v>2557</v>
      </c>
      <c r="D1640" t="s">
        <v>6175</v>
      </c>
    </row>
    <row r="1641" spans="1:4">
      <c r="A1641">
        <v>1665</v>
      </c>
      <c r="B1641" s="13">
        <v>46217</v>
      </c>
      <c r="C1641" t="s">
        <v>6177</v>
      </c>
      <c r="D1641" t="s">
        <v>6181</v>
      </c>
    </row>
    <row r="1642" spans="1:4">
      <c r="A1642">
        <v>1666</v>
      </c>
      <c r="B1642" s="13">
        <v>46217</v>
      </c>
      <c r="C1642" t="s">
        <v>1465</v>
      </c>
      <c r="D1642" t="s">
        <v>6182</v>
      </c>
    </row>
    <row r="1643" spans="1:4">
      <c r="A1643">
        <v>1667</v>
      </c>
      <c r="B1643" s="13">
        <v>46217</v>
      </c>
      <c r="C1643" t="s">
        <v>973</v>
      </c>
      <c r="D1643" t="s">
        <v>6183</v>
      </c>
    </row>
    <row r="1644" spans="1:4">
      <c r="A1644">
        <v>1668</v>
      </c>
      <c r="B1644" s="13">
        <v>46217</v>
      </c>
      <c r="C1644" t="s">
        <v>1503</v>
      </c>
      <c r="D1644" t="s">
        <v>6185</v>
      </c>
    </row>
    <row r="1645" spans="1:4">
      <c r="A1645">
        <v>1669</v>
      </c>
      <c r="B1645" s="13">
        <v>46217</v>
      </c>
      <c r="C1645" t="s">
        <v>2249</v>
      </c>
      <c r="D1645" t="s">
        <v>6186</v>
      </c>
    </row>
    <row r="1646" spans="1:4">
      <c r="A1646">
        <v>1670</v>
      </c>
      <c r="B1646" s="13">
        <v>46217</v>
      </c>
      <c r="C1646" t="s">
        <v>2343</v>
      </c>
      <c r="D1646" t="s">
        <v>6187</v>
      </c>
    </row>
    <row r="1647" spans="1:4">
      <c r="A1647">
        <v>1671</v>
      </c>
      <c r="B1647" s="13">
        <v>46217</v>
      </c>
      <c r="C1647" t="s">
        <v>1515</v>
      </c>
      <c r="D1647" t="s">
        <v>6188</v>
      </c>
    </row>
    <row r="1648" spans="1:4">
      <c r="A1648">
        <v>1672</v>
      </c>
      <c r="B1648" s="13">
        <v>46218</v>
      </c>
      <c r="C1648" t="s">
        <v>972</v>
      </c>
      <c r="D1648" t="s">
        <v>6195</v>
      </c>
    </row>
    <row r="1649" spans="1:4">
      <c r="A1649">
        <v>1673</v>
      </c>
      <c r="B1649" s="13">
        <v>46218</v>
      </c>
      <c r="C1649" t="s">
        <v>1551</v>
      </c>
      <c r="D1649" t="s">
        <v>6196</v>
      </c>
    </row>
    <row r="1650" spans="1:4">
      <c r="A1650">
        <v>1674</v>
      </c>
      <c r="B1650" s="13">
        <v>46218</v>
      </c>
      <c r="C1650" t="s">
        <v>1825</v>
      </c>
      <c r="D1650" t="s">
        <v>6197</v>
      </c>
    </row>
    <row r="1651" spans="1:4">
      <c r="A1651">
        <v>1675</v>
      </c>
      <c r="B1651" s="13">
        <v>46218</v>
      </c>
      <c r="C1651" t="s">
        <v>6191</v>
      </c>
      <c r="D1651" t="s">
        <v>6198</v>
      </c>
    </row>
    <row r="1652" spans="1:4">
      <c r="A1652">
        <v>1676</v>
      </c>
      <c r="B1652" s="13">
        <v>46218</v>
      </c>
      <c r="C1652" t="s">
        <v>1074</v>
      </c>
      <c r="D1652" t="s">
        <v>6200</v>
      </c>
    </row>
    <row r="1653" spans="1:4">
      <c r="A1653">
        <v>1677</v>
      </c>
      <c r="B1653" s="13">
        <v>46218</v>
      </c>
      <c r="C1653" t="s">
        <v>3854</v>
      </c>
      <c r="D1653" t="s">
        <v>6203</v>
      </c>
    </row>
    <row r="1654" spans="1:4">
      <c r="A1654">
        <v>1678</v>
      </c>
      <c r="B1654" s="13">
        <v>46219</v>
      </c>
      <c r="C1654" t="s">
        <v>1849</v>
      </c>
      <c r="D1654" t="s">
        <v>6206</v>
      </c>
    </row>
    <row r="1655" spans="1:4">
      <c r="A1655">
        <v>1679</v>
      </c>
      <c r="B1655" s="13">
        <v>46219</v>
      </c>
      <c r="C1655" t="s">
        <v>1010</v>
      </c>
      <c r="D1655" t="s">
        <v>6209</v>
      </c>
    </row>
    <row r="1656" spans="1:4">
      <c r="A1656">
        <v>1680</v>
      </c>
      <c r="B1656" s="13">
        <v>46219</v>
      </c>
      <c r="C1656" t="s">
        <v>1010</v>
      </c>
      <c r="D1656" t="s">
        <v>6212</v>
      </c>
    </row>
    <row r="1657" spans="1:4">
      <c r="A1657">
        <v>1681</v>
      </c>
      <c r="B1657" s="13">
        <v>46219</v>
      </c>
      <c r="C1657" t="s">
        <v>2493</v>
      </c>
      <c r="D1657" t="s">
        <v>6215</v>
      </c>
    </row>
    <row r="1658" spans="1:4">
      <c r="A1658">
        <v>1682</v>
      </c>
      <c r="B1658" s="13">
        <v>46219</v>
      </c>
      <c r="C1658" t="s">
        <v>4775</v>
      </c>
      <c r="D1658" t="s">
        <v>6225</v>
      </c>
    </row>
    <row r="1659" spans="1:4">
      <c r="A1659">
        <v>1683</v>
      </c>
      <c r="B1659" s="13">
        <v>46220</v>
      </c>
      <c r="C1659" t="s">
        <v>1512</v>
      </c>
      <c r="D1659" t="s">
        <v>6229</v>
      </c>
    </row>
    <row r="1660" spans="1:4">
      <c r="A1660">
        <v>1684</v>
      </c>
      <c r="B1660" s="13">
        <v>46220</v>
      </c>
      <c r="C1660" t="s">
        <v>1569</v>
      </c>
      <c r="D1660" t="s">
        <v>6230</v>
      </c>
    </row>
    <row r="1661" spans="1:4">
      <c r="A1661">
        <v>1685</v>
      </c>
      <c r="B1661" s="13">
        <v>46220</v>
      </c>
      <c r="C1661" t="s">
        <v>1370</v>
      </c>
      <c r="D1661" t="s">
        <v>6231</v>
      </c>
    </row>
    <row r="1662" spans="1:4">
      <c r="A1662">
        <v>1686</v>
      </c>
      <c r="B1662" s="13">
        <v>46221</v>
      </c>
      <c r="C1662" t="s">
        <v>1802</v>
      </c>
      <c r="D1662" t="s">
        <v>6232</v>
      </c>
    </row>
    <row r="1663" spans="1:4">
      <c r="A1663">
        <v>1687</v>
      </c>
      <c r="B1663" s="13">
        <v>46223</v>
      </c>
      <c r="C1663" t="s">
        <v>1680</v>
      </c>
      <c r="D1663" t="s">
        <v>6239</v>
      </c>
    </row>
    <row r="1664" spans="1:4">
      <c r="A1664">
        <v>1688</v>
      </c>
      <c r="B1664" s="13">
        <v>46223</v>
      </c>
      <c r="C1664" t="s">
        <v>1465</v>
      </c>
      <c r="D1664" t="s">
        <v>6240</v>
      </c>
    </row>
    <row r="1665" spans="1:4">
      <c r="A1665">
        <v>1689</v>
      </c>
      <c r="B1665" s="13">
        <v>46223</v>
      </c>
      <c r="C1665" t="s">
        <v>1131</v>
      </c>
      <c r="D1665" t="s">
        <v>6242</v>
      </c>
    </row>
    <row r="1666" spans="1:4">
      <c r="A1666">
        <v>1690</v>
      </c>
      <c r="B1666" s="13">
        <v>46223</v>
      </c>
      <c r="C1666" t="s">
        <v>1010</v>
      </c>
      <c r="D1666" t="s">
        <v>6243</v>
      </c>
    </row>
    <row r="1667" spans="1:4">
      <c r="A1667">
        <v>1691</v>
      </c>
      <c r="B1667" s="13">
        <v>46223</v>
      </c>
      <c r="C1667" t="s">
        <v>1415</v>
      </c>
      <c r="D1667" t="s">
        <v>6246</v>
      </c>
    </row>
    <row r="1668" spans="1:4">
      <c r="A1668">
        <v>1692</v>
      </c>
      <c r="B1668" s="13">
        <v>46223</v>
      </c>
      <c r="C1668" t="s">
        <v>6247</v>
      </c>
      <c r="D1668" t="s">
        <v>6250</v>
      </c>
    </row>
    <row r="1669" spans="1:4">
      <c r="A1669">
        <v>1693</v>
      </c>
      <c r="B1669" s="13">
        <v>46223</v>
      </c>
      <c r="C1669" t="s">
        <v>1548</v>
      </c>
      <c r="D1669" t="s">
        <v>6253</v>
      </c>
    </row>
    <row r="1670" spans="1:4">
      <c r="A1670">
        <v>1694</v>
      </c>
      <c r="B1670" s="13">
        <v>46223</v>
      </c>
      <c r="C1670" t="s">
        <v>1548</v>
      </c>
      <c r="D1670" t="s">
        <v>6255</v>
      </c>
    </row>
    <row r="1671" spans="1:4">
      <c r="A1671">
        <v>1695</v>
      </c>
      <c r="B1671" s="13">
        <v>46223</v>
      </c>
      <c r="C1671" t="s">
        <v>1825</v>
      </c>
      <c r="D1671" t="s">
        <v>6262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1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77" sqref="B77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252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5609999.6000000015</v>
      </c>
      <c r="I2" s="192" t="s">
        <v>6233</v>
      </c>
    </row>
    <row r="3" spans="1:11" hidden="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1650000</v>
      </c>
      <c r="I5" s="52" t="s">
        <v>6233</v>
      </c>
    </row>
    <row r="6" spans="1:11" hidden="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 hidden="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630000</v>
      </c>
      <c r="I10" s="52" t="s">
        <v>6233</v>
      </c>
    </row>
    <row r="11" spans="1:11" hidden="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 hidden="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5984</v>
      </c>
    </row>
    <row r="14" spans="1:11" hidden="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 hidden="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6233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765000</v>
      </c>
      <c r="I19" s="52" t="s">
        <v>6233</v>
      </c>
      <c r="J19">
        <v>-535000</v>
      </c>
    </row>
    <row r="20" spans="1:13" hidden="1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6168</v>
      </c>
    </row>
    <row r="21" spans="1:13" hidden="1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 hidden="1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 hidden="1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2400000</v>
      </c>
      <c r="I25" s="52" t="s">
        <v>6233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6233</v>
      </c>
    </row>
    <row r="27" spans="1:13" hidden="1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5984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6190</v>
      </c>
    </row>
    <row r="29" spans="1:13" hidden="1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2200000</v>
      </c>
      <c r="I32" s="52" t="s">
        <v>6233</v>
      </c>
    </row>
    <row r="33" spans="1:9" hidden="1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6930000</v>
      </c>
      <c r="I37" s="52" t="s">
        <v>6233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6233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6046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6190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4015000</v>
      </c>
      <c r="I54" s="52" t="s">
        <v>6233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6105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 hidden="1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6233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6046</v>
      </c>
    </row>
    <row r="71" spans="1:9" hidden="1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 hidden="1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5984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2360000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  <c r="I77" s="52" t="s">
        <v>6233</v>
      </c>
    </row>
    <row r="78" spans="1:9" hidden="1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3250000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 hidden="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6233</v>
      </c>
    </row>
    <row r="85" spans="1:11" hidden="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5965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 hidden="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 hidden="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 hidden="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6233</v>
      </c>
      <c r="J92" s="335"/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  <c r="I94" s="52" t="s">
        <v>6233</v>
      </c>
    </row>
    <row r="95" spans="1:11" hidden="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6046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3600000</v>
      </c>
      <c r="I96" s="52" t="s">
        <v>6233</v>
      </c>
    </row>
    <row r="97" spans="1:10" hidden="1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6105</v>
      </c>
    </row>
    <row r="98" spans="1:10" hidden="1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 hidden="1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5965</v>
      </c>
    </row>
    <row r="102" spans="1:10" hidden="1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 hidden="1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 hidden="1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 hidden="1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 hidden="1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6565000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 hidden="1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6233</v>
      </c>
    </row>
    <row r="113" spans="1:10" hidden="1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6190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5652</v>
      </c>
    </row>
    <row r="115" spans="1:10" hidden="1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6168</v>
      </c>
    </row>
    <row r="116" spans="1:10" hidden="1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6038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 hidden="1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 hidden="1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 hidden="1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6105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 hidden="1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 hidden="1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 hidden="1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 hidden="1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 hidden="1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495000</v>
      </c>
      <c r="I134" s="52" t="s">
        <v>6233</v>
      </c>
    </row>
    <row r="135" spans="1:10" hidden="1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 hidden="1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 hidden="1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 hidden="1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 hidden="1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1600000</v>
      </c>
      <c r="I148" s="52" t="s">
        <v>6233</v>
      </c>
    </row>
    <row r="149" spans="1:10" hidden="1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 hidden="1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 hidden="1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 hidden="1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5984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I153" s="52" t="s">
        <v>6233</v>
      </c>
      <c r="J153">
        <v>-250000</v>
      </c>
    </row>
    <row r="154" spans="1:10" hidden="1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 hidden="1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 hidden="1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 hidden="1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 hidden="1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 hidden="1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 hidden="1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 hidden="1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 hidden="1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 hidden="1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 hidden="1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 hidden="1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 hidden="1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 hidden="1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1100000</v>
      </c>
      <c r="I190" s="52" t="s">
        <v>6233</v>
      </c>
    </row>
    <row r="191" spans="1:9" hidden="1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 hidden="1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6011</v>
      </c>
    </row>
    <row r="194" spans="1:9" hidden="1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6046</v>
      </c>
    </row>
    <row r="201" spans="1:9" hidden="1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 hidden="1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 hidden="1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5984</v>
      </c>
    </row>
    <row r="206" spans="1:9" hidden="1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 hidden="1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5984</v>
      </c>
    </row>
    <row r="227" spans="1:9" hidden="1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715000</v>
      </c>
      <c r="I229" s="52" t="s">
        <v>6233</v>
      </c>
    </row>
    <row r="230" spans="1:9" hidden="1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 hidden="1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0</v>
      </c>
      <c r="I239" s="52" t="s">
        <v>5914</v>
      </c>
    </row>
    <row r="240" spans="1:9" hidden="1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8" hidden="1">
      <c r="A241" s="58">
        <v>241</v>
      </c>
      <c r="B241" s="261" t="s">
        <v>5985</v>
      </c>
      <c r="C241" s="261" t="s">
        <v>5987</v>
      </c>
      <c r="D241" s="261" t="s">
        <v>5986</v>
      </c>
      <c r="E241" s="261" t="s">
        <v>5988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8" hidden="1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8" hidden="1">
      <c r="A243" s="58">
        <v>243</v>
      </c>
      <c r="B243" s="261" t="s">
        <v>6018</v>
      </c>
      <c r="C243" s="261" t="s">
        <v>5989</v>
      </c>
      <c r="E243" s="261" t="s">
        <v>5990</v>
      </c>
      <c r="F243" s="261" t="s">
        <v>32</v>
      </c>
      <c r="G243" s="276" t="s">
        <v>6019</v>
      </c>
      <c r="H243" s="257">
        <f>SUMIF(주문_리스트!D:D,거래처!$B243,주문_리스트!M:M)+SUMIF(주문_리스트!D:D,거래처!B243,주문_리스트!N:N)</f>
        <v>0</v>
      </c>
    </row>
    <row r="244" spans="1:8" hidden="1">
      <c r="A244" s="58">
        <v>244</v>
      </c>
      <c r="B244" s="261" t="s">
        <v>5948</v>
      </c>
      <c r="C244" s="261" t="s">
        <v>5992</v>
      </c>
      <c r="E244" s="261" t="s">
        <v>5993</v>
      </c>
      <c r="H244" s="257">
        <f>SUMIF(주문_리스트!D:D,거래처!$B244,주문_리스트!M:M)+SUMIF(주문_리스트!D:D,거래처!B244,주문_리스트!N:N)</f>
        <v>0</v>
      </c>
    </row>
    <row r="245" spans="1:8" hidden="1">
      <c r="A245" s="58">
        <v>245</v>
      </c>
      <c r="B245" s="261" t="s">
        <v>6051</v>
      </c>
      <c r="C245" s="261" t="s">
        <v>6052</v>
      </c>
      <c r="E245" s="261" t="s">
        <v>6053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 hidden="1">
      <c r="A246" s="58">
        <v>246</v>
      </c>
      <c r="B246" s="261" t="s">
        <v>6080</v>
      </c>
      <c r="C246" s="261" t="s">
        <v>6081</v>
      </c>
      <c r="E246" s="261" t="s">
        <v>6082</v>
      </c>
      <c r="F246" s="261" t="s">
        <v>6083</v>
      </c>
      <c r="G246" s="261" t="s">
        <v>6084</v>
      </c>
      <c r="H246" s="257">
        <f>SUMIF(주문_리스트!D:D,거래처!$B246,주문_리스트!M:M)+SUMIF(주문_리스트!D:D,거래처!B246,주문_리스트!N:N)</f>
        <v>0</v>
      </c>
    </row>
    <row r="247" spans="1:8" hidden="1">
      <c r="A247" s="58">
        <v>247</v>
      </c>
      <c r="B247" s="261" t="s">
        <v>6085</v>
      </c>
      <c r="C247" s="261" t="s">
        <v>6086</v>
      </c>
      <c r="E247" s="261" t="s">
        <v>6087</v>
      </c>
      <c r="H247" s="257">
        <f>SUMIF(주문_리스트!D:D,거래처!$B247,주문_리스트!M:M)+SUMIF(주문_리스트!D:D,거래처!B247,주문_리스트!N:N)</f>
        <v>0</v>
      </c>
    </row>
    <row r="248" spans="1:8" hidden="1">
      <c r="A248" s="58">
        <v>248</v>
      </c>
      <c r="B248" s="261" t="s">
        <v>6178</v>
      </c>
      <c r="H248" s="257">
        <f>SUMIF(주문_리스트!D:D,거래처!$B248,주문_리스트!M:M)+SUMIF(주문_리스트!D:D,거래처!B248,주문_리스트!N:N)</f>
        <v>0</v>
      </c>
    </row>
    <row r="249" spans="1:8" hidden="1">
      <c r="A249" s="58">
        <v>249</v>
      </c>
      <c r="B249" s="261" t="s">
        <v>6191</v>
      </c>
      <c r="C249" s="261" t="s">
        <v>6192</v>
      </c>
      <c r="E249" s="261" t="s">
        <v>6193</v>
      </c>
      <c r="F249" s="261" t="s">
        <v>970</v>
      </c>
      <c r="G249" s="261" t="s">
        <v>6194</v>
      </c>
      <c r="H249" s="257">
        <f>SUMIF(주문_리스트!D:D,거래처!$B249,주문_리스트!M:M)+SUMIF(주문_리스트!D:D,거래처!B249,주문_리스트!N:N)</f>
        <v>0</v>
      </c>
    </row>
    <row r="250" spans="1:8" hidden="1">
      <c r="A250" s="58">
        <v>250</v>
      </c>
      <c r="B250" s="261" t="s">
        <v>6234</v>
      </c>
      <c r="C250" s="261" t="s">
        <v>6235</v>
      </c>
      <c r="E250" s="261" t="s">
        <v>6236</v>
      </c>
      <c r="F250" s="261" t="s">
        <v>1161</v>
      </c>
      <c r="G250" s="261" t="s">
        <v>6236</v>
      </c>
      <c r="H250" s="257">
        <f>SUMIF(주문_리스트!D:D,거래처!$B250,주문_리스트!M:M)+SUMIF(주문_리스트!D:D,거래처!B250,주문_리스트!N:N)</f>
        <v>0</v>
      </c>
    </row>
    <row r="251" spans="1:8" hidden="1">
      <c r="A251" s="58">
        <v>251</v>
      </c>
      <c r="B251" s="261" t="s">
        <v>6247</v>
      </c>
      <c r="C251" s="261" t="s">
        <v>6248</v>
      </c>
      <c r="E251" s="261" t="s">
        <v>6249</v>
      </c>
      <c r="F251" s="261" t="s">
        <v>1161</v>
      </c>
      <c r="G251" s="261" t="s">
        <v>6249</v>
      </c>
      <c r="H251" s="257">
        <f>SUMIF(주문_리스트!D:D,거래처!$B251,주문_리스트!M:M)+SUMIF(주문_리스트!D:D,거래처!B251,주문_리스트!N:N)</f>
        <v>0</v>
      </c>
    </row>
    <row r="252" spans="1:8" hidden="1">
      <c r="H252" s="257">
        <f>SUMIF(주문_리스트!D:D,거래처!$B252,주문_리스트!M:M)+SUMIF(주문_리스트!D:D,거래처!B252,주문_리스트!N:N)</f>
        <v>0</v>
      </c>
    </row>
    <row r="253" spans="1:8" hidden="1">
      <c r="H253" s="257">
        <f>SUMIF(주문_리스트!D:D,거래처!$B253,주문_리스트!M:M)+SUMIF(주문_리스트!D:D,거래처!B253,주문_리스트!N:N)</f>
        <v>0</v>
      </c>
    </row>
    <row r="254" spans="1:8" hidden="1">
      <c r="H254" s="257">
        <f>SUMIF(주문_리스트!D:D,거래처!$B254,주문_리스트!M:M)+SUMIF(주문_리스트!D:D,거래처!B254,주문_리스트!N:N)</f>
        <v>0</v>
      </c>
    </row>
    <row r="255" spans="1:8" hidden="1">
      <c r="H255" s="257">
        <f>SUMIF(주문_리스트!D:D,거래처!$B255,주문_리스트!M:M)+SUMIF(주문_리스트!D:D,거래처!B255,주문_리스트!N:N)</f>
        <v>0</v>
      </c>
    </row>
    <row r="256" spans="1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 hidden="1">
      <c r="H361" s="257">
        <f>SUMIF(주문_리스트!D:D,거래처!$B361,주문_리스트!M:M)+SUMIF(주문_리스트!D:D,거래처!B361,주문_리스트!N:N)</f>
        <v>0</v>
      </c>
    </row>
    <row r="362" spans="8:8" hidden="1">
      <c r="H362" s="257">
        <f>SUMIF(주문_리스트!D:D,거래처!$B362,주문_리스트!M:M)+SUMIF(주문_리스트!D:D,거래처!B362,주문_리스트!N:N)</f>
        <v>0</v>
      </c>
    </row>
    <row r="363" spans="8:8" hidden="1">
      <c r="H363" s="257">
        <f>SUMIF(주문_리스트!D:D,거래처!$B363,주문_리스트!M:M)+SUMIF(주문_리스트!D:D,거래처!B363,주문_리스트!N:N)</f>
        <v>0</v>
      </c>
    </row>
    <row r="364" spans="8:8" hidden="1">
      <c r="H364" s="257">
        <f>SUMIF(주문_리스트!D:D,거래처!$B364,주문_리스트!M:M)+SUMIF(주문_리스트!D:D,거래처!B364,주문_리스트!N:N)</f>
        <v>0</v>
      </c>
    </row>
    <row r="365" spans="8:8" hidden="1">
      <c r="H365" s="257">
        <f>SUMIF(주문_리스트!D:D,거래처!$B365,주문_리스트!M:M)+SUMIF(주문_리스트!D:D,거래처!B365,주문_리스트!N:N)</f>
        <v>0</v>
      </c>
    </row>
    <row r="366" spans="8:8" hidden="1">
      <c r="H366" s="257">
        <f>SUMIF(주문_리스트!D:D,거래처!$B366,주문_리스트!M:M)+SUMIF(주문_리스트!D:D,거래처!B366,주문_리스트!N:N)</f>
        <v>0</v>
      </c>
    </row>
    <row r="367" spans="8:8" hidden="1">
      <c r="H367" s="257">
        <f>SUMIF(주문_리스트!D:D,거래처!$B367,주문_리스트!M:M)+SUMIF(주문_리스트!D:D,거래처!B367,주문_리스트!N:N)</f>
        <v>0</v>
      </c>
    </row>
    <row r="368" spans="8:8" hidden="1">
      <c r="H368" s="257">
        <f>SUMIF(주문_리스트!D:D,거래처!$B368,주문_리스트!M:M)+SUMIF(주문_리스트!D:D,거래처!B368,주문_리스트!N:N)</f>
        <v>0</v>
      </c>
    </row>
    <row r="369" spans="8:8" hidden="1">
      <c r="H369" s="257">
        <f>SUMIF(주문_리스트!D:D,거래처!$B369,주문_리스트!M:M)+SUMIF(주문_리스트!D:D,거래처!B369,주문_리스트!N:N)</f>
        <v>0</v>
      </c>
    </row>
    <row r="370" spans="8:8" hidden="1">
      <c r="H370" s="257">
        <f>SUMIF(주문_리스트!D:D,거래처!$B370,주문_리스트!M:M)+SUMIF(주문_리스트!D:D,거래처!B370,주문_리스트!N:N)</f>
        <v>0</v>
      </c>
    </row>
    <row r="371" spans="8:8" hidden="1">
      <c r="H371" s="257">
        <f>SUMIF(주문_리스트!D:D,거래처!$B371,주문_리스트!M:M)+SUMIF(주문_리스트!D:D,거래처!B371,주문_리스트!N:N)</f>
        <v>0</v>
      </c>
    </row>
    <row r="372" spans="8:8" hidden="1">
      <c r="H372" s="257">
        <f>SUMIF(주문_리스트!D:D,거래처!$B372,주문_리스트!M:M)+SUMIF(주문_리스트!D:D,거래처!B372,주문_리스트!N:N)</f>
        <v>0</v>
      </c>
    </row>
    <row r="373" spans="8:8" hidden="1">
      <c r="H373" s="257">
        <f>SUMIF(주문_리스트!D:D,거래처!$B373,주문_리스트!M:M)+SUMIF(주문_리스트!D:D,거래처!B373,주문_리스트!N:N)</f>
        <v>0</v>
      </c>
    </row>
    <row r="374" spans="8:8" hidden="1">
      <c r="H374" s="257">
        <f>SUMIF(주문_리스트!D:D,거래처!$B374,주문_리스트!M:M)+SUMIF(주문_리스트!D:D,거래처!B374,주문_리스트!N:N)</f>
        <v>0</v>
      </c>
    </row>
    <row r="375" spans="8:8" hidden="1">
      <c r="H375" s="257">
        <f>SUMIF(주문_리스트!D:D,거래처!$B375,주문_리스트!M:M)+SUMIF(주문_리스트!D:D,거래처!B375,주문_리스트!N:N)</f>
        <v>0</v>
      </c>
    </row>
    <row r="376" spans="8:8" hidden="1">
      <c r="H376" s="257">
        <f>SUMIF(주문_리스트!D:D,거래처!$B376,주문_리스트!M:M)+SUMIF(주문_리스트!D:D,거래처!B376,주문_리스트!N:N)</f>
        <v>0</v>
      </c>
    </row>
    <row r="377" spans="8:8" hidden="1">
      <c r="H377" s="257">
        <f>SUMIF(주문_리스트!D:D,거래처!$B377,주문_리스트!M:M)+SUMIF(주문_리스트!D:D,거래처!B377,주문_리스트!N:N)</f>
        <v>0</v>
      </c>
    </row>
    <row r="378" spans="8:8" hidden="1">
      <c r="H378" s="257">
        <f>SUMIF(주문_리스트!D:D,거래처!$B378,주문_리스트!M:M)+SUMIF(주문_리스트!D:D,거래처!B378,주문_리스트!N:N)</f>
        <v>0</v>
      </c>
    </row>
    <row r="379" spans="8:8" hidden="1">
      <c r="H379" s="257">
        <f>SUMIF(주문_리스트!D:D,거래처!$B379,주문_리스트!M:M)+SUMIF(주문_리스트!D:D,거래처!B379,주문_리스트!N:N)</f>
        <v>0</v>
      </c>
    </row>
    <row r="380" spans="8:8" hidden="1">
      <c r="H380" s="257">
        <f>SUMIF(주문_리스트!D:D,거래처!$B380,주문_리스트!M:M)+SUMIF(주문_리스트!D:D,거래처!B380,주문_리스트!N:N)</f>
        <v>0</v>
      </c>
    </row>
    <row r="381" spans="8:8" hidden="1">
      <c r="H381" s="257">
        <f>SUMIF(주문_리스트!D:D,거래처!$B381,주문_리스트!M:M)+SUMIF(주문_리스트!D:D,거래처!B381,주문_리스트!N:N)</f>
        <v>0</v>
      </c>
    </row>
    <row r="382" spans="8:8" hidden="1">
      <c r="H382" s="257">
        <f>SUMIF(주문_리스트!D:D,거래처!$B382,주문_리스트!M:M)+SUMIF(주문_리스트!D:D,거래처!B382,주문_리스트!N:N)</f>
        <v>0</v>
      </c>
    </row>
    <row r="383" spans="8:8" hidden="1">
      <c r="H383" s="257">
        <f>SUMIF(주문_리스트!D:D,거래처!$B383,주문_리스트!M:M)+SUMIF(주문_리스트!D:D,거래처!B383,주문_리스트!N:N)</f>
        <v>0</v>
      </c>
    </row>
    <row r="384" spans="8:8" hidden="1">
      <c r="H384" s="257">
        <f>SUMIF(주문_리스트!D:D,거래처!$B384,주문_리스트!M:M)+SUMIF(주문_리스트!D:D,거래처!B384,주문_리스트!N:N)</f>
        <v>0</v>
      </c>
    </row>
    <row r="385" spans="8:8" hidden="1">
      <c r="H385" s="257">
        <f>SUMIF(주문_리스트!D:D,거래처!$B385,주문_리스트!M:M)+SUMIF(주문_리스트!D:D,거래처!B385,주문_리스트!N:N)</f>
        <v>0</v>
      </c>
    </row>
    <row r="386" spans="8:8" hidden="1">
      <c r="H386" s="257">
        <f>SUMIF(주문_리스트!D:D,거래처!$B386,주문_리스트!M:M)+SUMIF(주문_리스트!D:D,거래처!B386,주문_리스트!N:N)</f>
        <v>0</v>
      </c>
    </row>
    <row r="387" spans="8:8" hidden="1">
      <c r="H387" s="257">
        <f>SUMIF(주문_리스트!D:D,거래처!$B387,주문_리스트!M:M)+SUMIF(주문_리스트!D:D,거래처!B387,주문_리스트!N:N)</f>
        <v>0</v>
      </c>
    </row>
    <row r="388" spans="8:8" hidden="1">
      <c r="H388" s="257">
        <f>SUMIF(주문_리스트!D:D,거래처!$B388,주문_리스트!M:M)+SUMIF(주문_리스트!D:D,거래처!B388,주문_리스트!N:N)</f>
        <v>0</v>
      </c>
    </row>
    <row r="389" spans="8:8" hidden="1">
      <c r="H389" s="257">
        <f>SUMIF(주문_리스트!D:D,거래처!$B389,주문_리스트!M:M)+SUMIF(주문_리스트!D:D,거래처!B389,주문_리스트!N:N)</f>
        <v>0</v>
      </c>
    </row>
    <row r="390" spans="8:8" hidden="1">
      <c r="H390" s="257">
        <f>SUMIF(주문_리스트!D:D,거래처!$B390,주문_리스트!M:M)+SUMIF(주문_리스트!D:D,거래처!B390,주문_리스트!N:N)</f>
        <v>0</v>
      </c>
    </row>
    <row r="391" spans="8:8" hidden="1">
      <c r="H391" s="257">
        <f>SUMIF(주문_리스트!D:D,거래처!$B391,주문_리스트!M:M)+SUMIF(주문_리스트!D:D,거래처!B391,주문_리스트!N:N)</f>
        <v>0</v>
      </c>
    </row>
    <row r="392" spans="8:8" hidden="1">
      <c r="H392" s="257">
        <f>SUMIF(주문_리스트!D:D,거래처!$B392,주문_리스트!M:M)+SUMIF(주문_리스트!D:D,거래처!B392,주문_리스트!N:N)</f>
        <v>0</v>
      </c>
    </row>
    <row r="393" spans="8:8" hidden="1">
      <c r="H393" s="257">
        <f>SUMIF(주문_리스트!D:D,거래처!$B393,주문_리스트!M:M)+SUMIF(주문_리스트!D:D,거래처!B393,주문_리스트!N:N)</f>
        <v>0</v>
      </c>
    </row>
    <row r="394" spans="8:8" hidden="1">
      <c r="H394" s="257">
        <f>SUMIF(주문_리스트!D:D,거래처!$B394,주문_리스트!M:M)+SUMIF(주문_리스트!D:D,거래처!B394,주문_리스트!N:N)</f>
        <v>0</v>
      </c>
    </row>
    <row r="395" spans="8:8" hidden="1">
      <c r="H395" s="257">
        <f>SUMIF(주문_리스트!D:D,거래처!$B395,주문_리스트!M:M)+SUMIF(주문_리스트!D:D,거래처!B395,주문_리스트!N:N)</f>
        <v>0</v>
      </c>
    </row>
    <row r="396" spans="8:8" hidden="1">
      <c r="H396" s="257">
        <f>SUMIF(주문_리스트!D:D,거래처!$B396,주문_리스트!M:M)+SUMIF(주문_리스트!D:D,거래처!B396,주문_리스트!N:N)</f>
        <v>0</v>
      </c>
    </row>
    <row r="397" spans="8:8" hidden="1">
      <c r="H397" s="257">
        <f>SUMIF(주문_리스트!D:D,거래처!$B397,주문_리스트!M:M)+SUMIF(주문_리스트!D:D,거래처!B397,주문_리스트!N:N)</f>
        <v>0</v>
      </c>
    </row>
    <row r="398" spans="8:8" hidden="1">
      <c r="H398" s="257">
        <f>SUMIF(주문_리스트!D:D,거래처!$B398,주문_리스트!M:M)+SUMIF(주문_리스트!D:D,거래처!B398,주문_리스트!N:N)</f>
        <v>0</v>
      </c>
    </row>
    <row r="399" spans="8:8" hidden="1">
      <c r="H399" s="257">
        <f>SUMIF(주문_리스트!D:D,거래처!$B399,주문_리스트!M:M)+SUMIF(주문_리스트!D:D,거래처!B399,주문_리스트!N:N)</f>
        <v>0</v>
      </c>
    </row>
    <row r="400" spans="8:8" hidden="1">
      <c r="H400" s="257">
        <f>SUMIF(주문_리스트!D:D,거래처!$B400,주문_리스트!M:M)+SUMIF(주문_리스트!D:D,거래처!B400,주문_리스트!N:N)</f>
        <v>0</v>
      </c>
    </row>
    <row r="401" spans="8:8" hidden="1">
      <c r="H401" s="257">
        <f>SUMIF(주문_리스트!D:D,거래처!$B401,주문_리스트!M:M)+SUMIF(주문_리스트!D:D,거래처!B401,주문_리스트!N:N)</f>
        <v>0</v>
      </c>
    </row>
    <row r="402" spans="8:8" hidden="1">
      <c r="H402" s="257">
        <f>SUMIF(주문_리스트!D:D,거래처!$B402,주문_리스트!M:M)+SUMIF(주문_리스트!D:D,거래처!B402,주문_리스트!N:N)</f>
        <v>0</v>
      </c>
    </row>
    <row r="403" spans="8:8" hidden="1">
      <c r="H403" s="257">
        <f>SUMIF(주문_리스트!D:D,거래처!$B403,주문_리스트!M:M)+SUMIF(주문_리스트!D:D,거래처!B403,주문_리스트!N:N)</f>
        <v>0</v>
      </c>
    </row>
    <row r="404" spans="8:8" hidden="1">
      <c r="H404" s="257">
        <f>SUMIF(주문_리스트!D:D,거래처!$B404,주문_리스트!M:M)+SUMIF(주문_리스트!D:D,거래처!B404,주문_리스트!N:N)</f>
        <v>0</v>
      </c>
    </row>
    <row r="405" spans="8:8" hidden="1">
      <c r="H405" s="257">
        <f>SUMIF(주문_리스트!D:D,거래처!$B405,주문_리스트!M:M)+SUMIF(주문_리스트!D:D,거래처!B405,주문_리스트!N:N)</f>
        <v>0</v>
      </c>
    </row>
    <row r="406" spans="8:8" hidden="1">
      <c r="H406" s="257">
        <f>SUMIF(주문_리스트!D:D,거래처!$B406,주문_리스트!M:M)+SUMIF(주문_리스트!D:D,거래처!B406,주문_리스트!N:N)</f>
        <v>0</v>
      </c>
    </row>
    <row r="407" spans="8:8" hidden="1">
      <c r="H407" s="257">
        <f>SUMIF(주문_리스트!D:D,거래처!$B407,주문_리스트!M:M)+SUMIF(주문_리스트!D:D,거래처!B407,주문_리스트!N:N)</f>
        <v>0</v>
      </c>
    </row>
    <row r="408" spans="8:8" hidden="1">
      <c r="H408" s="257">
        <f>SUMIF(주문_리스트!D:D,거래처!$B408,주문_리스트!M:M)+SUMIF(주문_리스트!D:D,거래처!B408,주문_리스트!N:N)</f>
        <v>0</v>
      </c>
    </row>
    <row r="409" spans="8:8" hidden="1">
      <c r="H409" s="257">
        <f>SUMIF(주문_리스트!D:D,거래처!$B409,주문_리스트!M:M)+SUMIF(주문_리스트!D:D,거래처!B409,주문_리스트!N:N)</f>
        <v>0</v>
      </c>
    </row>
    <row r="410" spans="8:8" hidden="1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9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327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6171</v>
      </c>
      <c r="D143" t="s">
        <v>6169</v>
      </c>
      <c r="E143" s="280" t="s">
        <v>6170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5973</v>
      </c>
      <c r="E351" s="52">
        <v>500000</v>
      </c>
    </row>
    <row r="352" spans="1:8">
      <c r="A352">
        <v>319</v>
      </c>
      <c r="C352" s="280" t="s">
        <v>6077</v>
      </c>
      <c r="E352" s="52">
        <v>1400000</v>
      </c>
    </row>
    <row r="353" spans="1:5">
      <c r="A353">
        <v>320</v>
      </c>
      <c r="C353" s="280" t="s">
        <v>6090</v>
      </c>
      <c r="E353" s="52">
        <v>1100000</v>
      </c>
    </row>
    <row r="354" spans="1:5">
      <c r="A354">
        <v>321</v>
      </c>
      <c r="C354" s="280" t="s">
        <v>6099</v>
      </c>
      <c r="E354" s="52">
        <v>700000</v>
      </c>
    </row>
    <row r="355" spans="1:5">
      <c r="A355">
        <v>322</v>
      </c>
      <c r="C355" s="280" t="s">
        <v>6110</v>
      </c>
      <c r="E355" s="52">
        <v>1800000</v>
      </c>
    </row>
    <row r="356" spans="1:5">
      <c r="A356">
        <v>323</v>
      </c>
      <c r="C356" s="280" t="s">
        <v>6173</v>
      </c>
      <c r="E356" s="52">
        <v>2000000</v>
      </c>
    </row>
    <row r="357" spans="1:5">
      <c r="A357">
        <v>324</v>
      </c>
      <c r="C357" s="280" t="s">
        <v>6176</v>
      </c>
      <c r="E357" s="52">
        <v>2100000</v>
      </c>
    </row>
    <row r="358" spans="1:5">
      <c r="A358">
        <v>325</v>
      </c>
      <c r="C358" s="280" t="s">
        <v>6207</v>
      </c>
      <c r="D358" s="280" t="s">
        <v>6208</v>
      </c>
      <c r="E358" s="52">
        <v>3200000</v>
      </c>
    </row>
    <row r="359" spans="1:5">
      <c r="A359">
        <v>326</v>
      </c>
      <c r="C359" s="280" t="s">
        <v>6227</v>
      </c>
      <c r="D359" s="280" t="s">
        <v>6228</v>
      </c>
      <c r="E359" s="52">
        <v>220000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285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6055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6116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6161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6144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3806</v>
      </c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6213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6161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6184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6022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3806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6213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6001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6144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6116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6226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5973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5995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6184</v>
      </c>
      <c r="E276" s="189" t="s">
        <v>6077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6090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6099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6110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8">
      <c r="A281">
        <v>280</v>
      </c>
      <c r="B281" s="13">
        <v>46217</v>
      </c>
      <c r="E281" s="189" t="s">
        <v>2106</v>
      </c>
      <c r="F281" s="189" t="s">
        <v>6169</v>
      </c>
      <c r="G281" s="52">
        <v>1</v>
      </c>
      <c r="H281" s="52">
        <v>1000000</v>
      </c>
    </row>
    <row r="282" spans="1:8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8">
      <c r="A283">
        <v>282</v>
      </c>
      <c r="B283" s="13">
        <v>46217</v>
      </c>
      <c r="C283" t="s">
        <v>3806</v>
      </c>
      <c r="E283" s="189" t="s">
        <v>6173</v>
      </c>
      <c r="G283" s="52">
        <v>1</v>
      </c>
      <c r="H283" s="52">
        <v>2000000</v>
      </c>
    </row>
    <row r="284" spans="1:8">
      <c r="A284">
        <v>283</v>
      </c>
      <c r="B284" s="13">
        <v>46217</v>
      </c>
      <c r="C284" t="s">
        <v>3806</v>
      </c>
      <c r="E284" s="189" t="s">
        <v>6176</v>
      </c>
      <c r="G284" s="52">
        <v>1</v>
      </c>
      <c r="H284" s="52">
        <v>2100000</v>
      </c>
    </row>
    <row r="285" spans="1:8">
      <c r="A285">
        <v>284</v>
      </c>
      <c r="B285" s="13">
        <v>46219</v>
      </c>
      <c r="C285" t="s">
        <v>3806</v>
      </c>
      <c r="E285" s="189" t="s">
        <v>6207</v>
      </c>
      <c r="F285" s="189" t="s">
        <v>6208</v>
      </c>
      <c r="G285" s="52">
        <v>1</v>
      </c>
      <c r="H285" s="52">
        <v>3200000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2026-07-21T06:07:40Z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