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3AD3DD0-8FBB-4442-9F76-D32AE11B2D0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주문_리스트!$A$1:$M$3537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<sst xmlns="http://schemas.openxmlformats.org/spreadsheetml/2006/main" count="16858" uniqueCount="4943">
  <si>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</si>
  <si>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</si>
  <si>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</si>
  <si>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</si>
  <si>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</si>
  <si>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</si>
  <si>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</si>
  <si>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</si>
  <si>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</si>
  <si>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</si>
  <si>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</si>
  <si>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</si>
  <si>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</si>
  <si>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</si>
  <si>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</si>
  <si>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</si>
  <si>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</si>
  <si>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</si>
  <si>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</si>
  <si>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</si>
  <si>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</si>
  <si>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</si>
  <si>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</si>
  <si>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</si>
  <si>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</si>
  <si>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</si>
  <si>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</si>
  <si>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</si>
  <si>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</si>
  <si>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</si>
  <si>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</si>
  <si>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</si>
  <si>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</si>
  <si>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</si>
  <si>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</si>
  <si>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</si>
  <si>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</si>
  <si>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</si>
  <si>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</si>
  <si>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</si>
  <si>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</si>
  <si>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</si>
  <si>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</si>
  <si>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</si>
  <si>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</si>
  <si>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</si>
  <si>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</si>
  <si>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</si>
  <si>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</si>
  <si>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</si>
  <si>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</si>
  <si>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</si>
  <si>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</si>
  <si>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</si>
  <si>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</si>
  <si>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</si>
  <si>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</si>
  <si>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</si>
  <si>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</si>
  <si>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</si>
  <si>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</si>
  <si>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</si>
  <si>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</si>
  <si>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</si>
  <si>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</si>
  <si>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</si>
  <si>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</si>
  <si>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</si>
  <si>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</si>
  <si>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</si>
  <si>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</si>
  <si>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</si>
  <si>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</si>
  <si>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</si>
  <si>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</si>
  <si>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</si>
  <si>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</si>
  <si>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</si>
  <si>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</si>
  <si>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</si>
  <si>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</si>
  <si>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</si>
  <si>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</si>
  <si>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</si>
  <si>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</si>
  <si>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</si>
  <si>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</si>
  <si>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</si>
  <si>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</si>
  <si>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</si>
  <si>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</si>
  <si>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</si>
  <si>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</si>
  <si>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</si>
  <si>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</si>
  <si>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</si>
  <si>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</si>
  <si>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</si>
  <si>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</si>
  <si>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</si>
  <si>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</si>
  <si>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</si>
  <si>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</si>
  <si>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</si>
  <si>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</si>
  <si>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</si>
  <si>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</si>
  <si>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</si>
  <si>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</si>
  <si>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</si>
  <si>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</si>
  <si>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</si>
  <si>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</si>
  <si>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</si>
  <si>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</si>
  <si>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</si>
  <si>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</si>
  <si>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</si>
  <si>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</si>
  <si>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</si>
  <si>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</si>
  <si>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</si>
  <si>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</si>
  <si>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</si>
  <si>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</si>
  <si>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</si>
  <si>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</si>
  <si>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</si>
  <si>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</si>
  <si>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</si>
  <si>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</si>
  <si>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</si>
  <si>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</si>
  <si>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</si>
  <si>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</si>
  <si>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</si>
  <si>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</si>
  <si>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</si>
  <si>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</si>
  <si>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</si>
  <si>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</si>
  <si>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</si>
  <si>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</si>
  <si>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</si>
  <si>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</si>
  <si>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</si>
  <si>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</si>
  <si>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</si>
  <si>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</si>
  <si>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</si>
  <si>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</si>
  <si>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</si>
  <si>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</si>
  <si>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</si>
  <si>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</si>
  <si>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</si>
  <si>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</si>
  <si>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</si>
  <si>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</si>
  <si>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</si>
  <si>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</si>
  <si>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</si>
  <si>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</si>
  <si>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</si>
  <si>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</si>
  <si>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</si>
  <si>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</si>
  <si>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</si>
  <si>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</si>
  <si>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</si>
  <si>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</si>
  <si>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</si>
  <si>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</si>
  <si>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</si>
  <si>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</si>
  <si>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</si>
  <si>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</si>
  <si>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</si>
  <si>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</si>
  <si>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</si>
  <si>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</si>
  <si>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</si>
  <si>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</si>
  <si>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</si>
  <si>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</si>
  <si>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</si>
  <si>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</si>
  <si>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</si>
  <si>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</si>
  <si>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</si>
  <si>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</si>
  <si>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</si>
  <si>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</si>
  <si>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</si>
  <si>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</si>
  <si>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</si>
  <si>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</si>
  <si>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</si>
  <si>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</si>
  <si>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</si>
  <si>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</si>
  <si>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</si>
  <si>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</si>
  <si>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</si>
  <si>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</si>
  <si>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</si>
  <si>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</si>
  <si>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</si>
  <si>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</si>
  <si>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</si>
  <si>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</si>
  <si>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</si>
  <si>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</si>
  <si>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</si>
  <si>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</si>
  <si>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</si>
  <si>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</si>
  <si>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</si>
  <si>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</si>
  <si>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</si>
  <si>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</si>
  <si>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</si>
  <si>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</si>
  <si>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</si>
  <si>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</si>
  <si>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</si>
  <si>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</si>
  <si>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</si>
  <si>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</si>
  <si>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</si>
  <si>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</si>
  <si>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</si>
  <si>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</si>
  <si>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</si>
  <si>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</si>
  <si>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</si>
  <si>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</si>
  <si>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</si>
  <si>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</si>
  <si>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</si>
  <si>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</si>
  <si>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</si>
  <si>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</si>
  <si>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</si>
  <si>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</si>
  <si>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</si>
  <si>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</si>
  <si>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</si>
  <si>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</si>
  <si>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</si>
  <si>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</si>
  <si>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</si>
  <si>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</si>
  <si>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</si>
  <si>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</si>
  <si>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</si>
  <si>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</si>
  <si>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</si>
  <si>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</si>
  <si>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</si>
  <si>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</si>
  <si>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</si>
  <si>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</si>
  <si>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</si>
  <si>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</si>
  <si>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</si>
  <si>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</si>
  <si>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</si>
  <si>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</si>
  <si>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</si>
  <si>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</si>
  <si>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</si>
  <si>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</si>
  <si>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</si>
  <si>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</si>
  <si>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</si>
  <si>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</si>
  <si>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</si>
  <si>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</si>
  <si>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</si>
  <si>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</si>
  <si>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</si>
  <si>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</si>
  <si>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</si>
  <si>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</si>
  <si>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</si>
  <si>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</si>
  <si>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</si>
  <si>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</si>
  <si>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</si>
  <si>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</si>
  <si>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</si>
  <si>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</si>
  <si>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</si>
  <si>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</si>
  <si>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</si>
  <si>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</si>
  <si>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</si>
  <si>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</si>
  <si>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</si>
  <si>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</si>
  <si>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</si>
  <si>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</si>
  <si>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</si>
  <si>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</si>
  <si>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</si>
  <si>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</si>
  <si>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</si>
  <si>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</si>
  <si>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</si>
  <si>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</si>
  <si>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</si>
  <si>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</si>
  <si>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</si>
  <si>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</si>
  <si>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</si>
  <si>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</si>
  <si>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</si>
  <si>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</si>
  <si>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</si>
  <si>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</si>
  <si>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</si>
  <si>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</si>
  <si>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</si>
  <si>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</si>
  <si>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</si>
  <si>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</si>
  <si>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</si>
  <si>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</si>
  <si>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</si>
  <si>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</si>
  <si>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</si>
  <si>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</si>
  <si>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</si>
  <si>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</si>
  <si>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</si>
  <si>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</si>
  <si>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</si>
  <si>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</si>
  <si>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</si>
  <si>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</si>
  <si>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</si>
  <si>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</si>
  <si>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</si>
  <si>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</si>
  <si>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</si>
  <si>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</si>
  <si>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</si>
  <si>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</si>
  <si>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</si>
  <si>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</si>
  <si>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</si>
  <si>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</si>
  <si>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</si>
  <si>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</si>
  <si>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</si>
  <si>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</si>
  <si>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</si>
  <si>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</si>
  <si>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</si>
  <si>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</si>
  <si>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</si>
  <si>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</si>
  <si>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</si>
  <si>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</si>
  <si>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</si>
  <si>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</si>
  <si>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</si>
  <si>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</si>
  <si>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</si>
  <si>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</si>
  <si>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</si>
  <si>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</si>
  <si>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</si>
  <si>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</si>
  <si>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</si>
  <si>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</si>
  <si>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</si>
  <si>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</si>
  <si>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</si>
  <si>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</si>
  <si>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</si>
  <si>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</si>
  <si>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</si>
  <si>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</si>
  <si>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</si>
  <si>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</si>
  <si>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</si>
  <si>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</si>
  <si>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</si>
  <si>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</si>
  <si>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</si>
  <si>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</si>
  <si>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</si>
  <si>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</si>
  <si>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</si>
  <si>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</si>
  <si>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</si>
  <si>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</si>
  <si>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</si>
  <si>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</si>
  <si>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</si>
  <si>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</si>
  <si>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</si>
  <si>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</si>
  <si>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</si>
  <si>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</si>
  <si>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</si>
  <si>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</si>
  <si>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</si>
  <si>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</si>
  <si>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</si>
  <si>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</si>
  <si>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</si>
  <si>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</si>
  <si>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</si>
  <si>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</si>
  <si>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</si>
  <si>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</si>
  <si>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</si>
  <si>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</si>
  <si>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</si>
  <si>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</si>
  <si>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</si>
  <si>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</si>
  <si>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</si>
  <si>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</si>
  <si>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</si>
  <si>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</si>
  <si>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</si>
  <si>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</si>
  <si>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</si>
  <si>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</si>
  <si>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</si>
  <si>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</si>
  <si>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</si>
  <si>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</si>
  <si>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</si>
  <si>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</si>
  <si>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</si>
  <si>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</si>
  <si>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</si>
  <si>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</si>
  <si>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</si>
  <si>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</si>
  <si>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</si>
  <si>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</si>
  <si>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</si>
  <si>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</si>
  <si>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</si>
  <si>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</si>
  <si>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</si>
  <si>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</si>
  <si>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</si>
  <si>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</si>
  <si>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</si>
  <si>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</si>
  <si>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</si>
  <si>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</si>
  <si>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</si>
  <si>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</si>
  <si>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</si>
  <si>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</si>
  <si>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</si>
  <si>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</si>
  <si>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</si>
  <si>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</si>
  <si>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</si>
  <si>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</si>
  <si>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</si>
  <si>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</si>
  <si>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</si>
  <si>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</si>
  <si>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</si>
  <si>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</si>
  <si>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</si>
  <si>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</si>
  <si>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</si>
  <si>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</si>
  <si>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</si>
  <si>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</si>
  <si>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</si>
  <si>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</si>
  <si>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</si>
  <si>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</si>
  <si>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</si>
  <si>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</si>
  <si>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</si>
  <si>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</si>
  <si>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</si>
  <si>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</si>
  <si>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</si>
  <si>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</si>
  <si>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</si>
  <si>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</si>
  <si>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</si>
  <si>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</si>
  <si>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</si>
  <si>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</si>
  <si>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</si>
  <si>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</si>
  <si>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</si>
  <si>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</si>
  <si>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</si>
  <si>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</si>
  <si>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</si>
  <si>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</si>
  <si>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</si>
  <si>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</si>
  <si>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</si>
  <si>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</si>
  <si>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</si>
  <si>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</si>
  <si>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</si>
  <si>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</si>
  <si>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</si>
  <si>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</si>
  <si>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</si>
  <si>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</si>
  <si>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</si>
  <si>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</si>
  <si>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</si>
  <si>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</si>
  <si>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</si>
  <si>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</si>
  <si>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</si>
  <si>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</si>
  <si>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</si>
  <si>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</si>
  <si>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</si>
  <si>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</si>
  <si>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</si>
  <si>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</si>
  <si>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</si>
  <si>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</si>
  <si>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</si>
  <si>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</si>
  <si>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</si>
  <si>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</si>
  <si>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</si>
  <si>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</si>
  <si>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</si>
  <si>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</si>
  <si>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</si>
  <si>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</si>
  <si>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</si>
  <si>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</si>
  <si>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</si>
  <si>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</si>
  <si>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</si>
  <si>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</si>
  <si>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</si>
  <si>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</si>
  <si>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</si>
  <si>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</si>
  <si>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</si>
  <si>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</si>
  <si>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</si>
  <si>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</si>
  <si>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</si>
  <si>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</si>
  <si>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</si>
  <si>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</si>
  <si>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</si>
  <si>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</si>
  <si>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</si>
  <si>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</si>
  <si>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</si>
  <si>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</si>
  <si>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</si>
  <si>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</si>
  <si>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</si>
  <si>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</si>
  <si>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</si>
  <si>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</si>
  <si>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</si>
  <si>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</si>
  <si>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</si>
  <si>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</si>
  <si>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</si>
  <si>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</si>
  <si>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</si>
  <si>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</si>
  <si>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</si>
  <si>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</si>
  <si>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</si>
  <si>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</si>
  <si>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</si>
  <si>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</si>
  <si>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</si>
  <si>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</si>
  <si>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</si>
  <si>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</si>
  <si>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</si>
  <si>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</si>
  <si>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</si>
  <si>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</si>
  <si>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</si>
  <si>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</si>
  <si>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</si>
  <si>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</si>
  <si>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</si>
  <si>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</si>
  <si>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</si>
  <si>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</si>
  <si>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</si>
  <si>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</si>
  <si>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</si>
  <si>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</si>
  <si>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</si>
  <si>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</si>
  <si>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</si>
  <si>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</si>
  <si>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</si>
  <si>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</si>
  <si>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</si>
  <si>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</si>
  <si>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</si>
  <si>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</si>
  <si>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</si>
  <si>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</si>
  <si>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</si>
  <si>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</si>
  <si>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</si>
  <si>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</si>
  <si>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</si>
  <si>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</si>
  <si>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</si>
  <si>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</si>
  <si>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</si>
  <si>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</si>
  <si>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</si>
  <si>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</si>
  <si>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</si>
  <si>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</si>
  <si>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</si>
  <si>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</si>
  <si>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</si>
  <si>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</si>
  <si>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</si>
  <si>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</si>
  <si>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</si>
  <si>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</si>
  <si>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</si>
  <si>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</si>
  <si>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</si>
  <si>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</si>
  <si>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</si>
  <si>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</si>
  <si>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</si>
  <si>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</si>
  <si>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</si>
  <si>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</si>
  <si>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</si>
  <si>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</si>
  <si>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</si>
  <si>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</si>
  <si>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</si>
  <si>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</si>
  <si>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</si>
  <si>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</si>
  <si>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</si>
  <si>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</si>
  <si>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</si>
  <si>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</si>
  <si>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</si>
  <si>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</si>
  <si>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</si>
  <si>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</si>
  <si>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</si>
  <si>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</si>
  <si>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</si>
  <si>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</si>
  <si>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</si>
  <si>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</si>
  <si>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</si>
  <si>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</si>
  <si>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</si>
  <si>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</si>
  <si>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</si>
  <si>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</si>
  <si>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</si>
  <si>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</si>
  <si>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</si>
  <si>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</si>
  <si>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</si>
  <si>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</si>
  <si>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</si>
  <si>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</si>
  <si>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</si>
  <si>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</si>
  <si>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</si>
  <si>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</si>
  <si>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</si>
  <si>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</si>
  <si>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</si>
  <si>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</si>
  <si>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</si>
  <si>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</si>
  <si>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</si>
  <si>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</si>
  <si>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</si>
  <si>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</si>
  <si>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</si>
  <si>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</si>
  <si>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</si>
  <si>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</si>
  <si>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</si>
  <si>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</si>
  <si>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</si>
  <si>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</si>
  <si>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</si>
  <si>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</si>
  <si>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</si>
  <si>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</si>
  <si>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</si>
  <si>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</si>
  <si>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</si>
  <si>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</si>
  <si>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</si>
  <si>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</si>
  <si>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</si>
  <si>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</si>
  <si>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</si>
  <si>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</si>
  <si>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</si>
  <si>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</si>
  <si>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</si>
  <si>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</si>
  <si>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</si>
  <si>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</si>
  <si>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</si>
  <si>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</si>
  <si>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</si>
  <si>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</si>
  <si>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</si>
  <si>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</si>
  <si>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</si>
  <si>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</si>
  <si>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</si>
  <si>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</si>
  <si>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</si>
  <si>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</si>
  <si>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</si>
  <si>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</si>
  <si>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</si>
  <si>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</si>
  <si>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</si>
  <si>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</si>
  <si>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</si>
  <si>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</si>
  <si>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</si>
  <si>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</si>
  <si>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</si>
  <si>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</si>
  <si>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</si>
  <si>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</si>
  <si>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</si>
  <si>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</si>
  <si>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</si>
  <si>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</si>
  <si>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</si>
  <si>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</si>
  <si>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</si>
  <si>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</si>
  <si>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</si>
  <si>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</si>
  <si>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</si>
  <si>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</si>
  <si>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</si>
  <si>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</si>
  <si>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</si>
  <si>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</si>
  <si>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</si>
  <si>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</si>
  <si>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</si>
  <si>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</si>
  <si>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</si>
  <si>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</si>
  <si>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</si>
  <si>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</si>
  <si>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</si>
  <si>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</si>
  <si>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</si>
  <si>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</si>
  <si>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</si>
  <si>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</si>
  <si>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</si>
  <si>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</si>
  <si>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</si>
  <si>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</si>
  <si>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</si>
  <si>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</si>
  <si>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</si>
  <si>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</si>
  <si>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</si>
  <si>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</si>
  <si>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</si>
  <si>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</si>
  <si>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</si>
  <si>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</si>
  <si>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</si>
  <si>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</si>
  <si>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</si>
  <si>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</si>
  <si>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</si>
  <si>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</si>
  <si>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</si>
  <si>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</si>
  <si>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</si>
  <si>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</si>
  <si>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</si>
  <si>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</si>
  <si>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</si>
  <si>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</si>
  <si>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</si>
  <si>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</si>
  <si>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</si>
  <si>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</si>
  <si>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</si>
  <si>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</si>
  <si>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</si>
  <si>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</si>
  <si>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</si>
  <si>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</si>
  <si>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</si>
  <si>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</si>
  <si>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</si>
  <si>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</si>
  <si>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</si>
  <si>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</si>
  <si>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</si>
  <si>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</si>
  <si>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</si>
  <si>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</si>
  <si>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</si>
  <si>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</si>
  <si>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</si>
  <si>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</si>
  <si>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</si>
  <si>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</si>
  <si>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</si>
  <si>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</si>
  <si>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</si>
  <si>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</si>
  <si>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</si>
  <si>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</si>
  <si>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</si>
  <si>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</si>
  <si>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</si>
  <si>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</si>
  <si>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</si>
  <si>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</si>
  <si>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</si>
  <si>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</si>
  <si>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</si>
  <si>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</si>
  <si>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</si>
  <si>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</si>
  <si>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</si>
  <si>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</si>
  <si>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</si>
  <si>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</si>
  <si>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</si>
  <si>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</si>
  <si>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</si>
  <si>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</si>
  <si>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</si>
  <si>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</si>
  <si>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</si>
  <si>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</si>
  <si>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</si>
  <si>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</si>
  <si>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</si>
  <si>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</si>
  <si>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</si>
  <si>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</si>
  <si>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</si>
  <si>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</si>
  <si>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</si>
  <si>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</si>
  <si>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</si>
  <si>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</si>
  <si>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</si>
  <si>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</si>
  <si>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</si>
  <si>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</si>
  <si>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</si>
  <si>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</si>
  <si>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</si>
  <si>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</si>
  <si>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</si>
  <si>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</si>
  <si>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</si>
  <si>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</si>
  <si>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</si>
  <si>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</si>
  <si>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</si>
  <si>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</si>
  <si>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</si>
  <si>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</si>
  <si>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</si>
  <si>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</si>
  <si>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</si>
  <si>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</si>
  <si>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</si>
  <si>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</si>
  <si>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</si>
  <si>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</si>
  <si>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</si>
  <si>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</si>
  <si>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</si>
  <si>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</si>
  <si>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</si>
  <si>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</si>
  <si>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</si>
  <si>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</si>
  <si>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</si>
  <si>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</si>
  <si>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</si>
  <si>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</si>
  <si>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</si>
  <si>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</si>
  <si>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</si>
  <si>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</si>
  <si>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</si>
  <si>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</si>
  <si>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</si>
  <si>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</si>
  <si>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</si>
  <si>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</si>
  <si>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</si>
  <si>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</si>
  <si>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</si>
  <si>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</si>
  <si>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</si>
  <si>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</si>
  <si>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</si>
  <si>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</si>
  <si>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</si>
  <si>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</si>
  <si>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</si>
  <si>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</si>
  <si>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</si>
  <si>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</si>
  <si>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</si>
  <si>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</si>
  <si>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</si>
  <si>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</si>
  <si>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</si>
  <si>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</si>
  <si>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</si>
  <si>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</si>
  <si>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</si>
  <si>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</si>
  <si>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</si>
  <si>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</si>
  <si>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</si>
  <si>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</si>
  <si>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</si>
  <si>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</si>
  <si>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</si>
  <si>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</si>
  <si>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</si>
  <si>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</si>
  <si>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</si>
  <si>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</si>
  <si>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</si>
  <si>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</si>
  <si>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</si>
  <si>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</si>
  <si>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</si>
  <si>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</si>
  <si>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</si>
  <si>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</si>
  <si>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</si>
  <si>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</si>
  <si>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</si>
  <si>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</si>
  <si>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</si>
  <si>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</si>
  <si>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</si>
  <si>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</si>
  <si>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</si>
  <si>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</si>
  <si>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</si>
  <si>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</si>
  <si>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</si>
  <si>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</si>
  <si>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</si>
  <si>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</si>
  <si>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</si>
  <si>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</si>
  <si>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</si>
  <si>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</si>
  <si>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</si>
  <si>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</si>
  <si>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</si>
  <si>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</si>
  <si>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</si>
  <si>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</si>
  <si>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</si>
  <si>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</si>
  <si>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</si>
  <si>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</si>
  <si>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</si>
  <si>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</si>
  <si>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</si>
  <si>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</si>
  <si>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</si>
  <si>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</si>
  <si>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</si>
  <si>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</si>
  <si>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</si>
  <si>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</si>
  <si>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</si>
  <si>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</si>
  <si>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</si>
  <si>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</si>
  <si>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</si>
  <si>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</si>
  <si>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</si>
  <si>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</si>
  <si>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</si>
  <si>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</si>
  <si>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</si>
  <si>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</si>
  <si>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</si>
  <si>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</si>
  <si>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</si>
  <si>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</si>
  <si>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</si>
  <si>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</si>
  <si>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</si>
  <si>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</si>
  <si>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</si>
  <si>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</si>
  <si>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</si>
  <si>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</si>
  <si>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</si>
  <si>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</si>
  <si>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</si>
  <si>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</si>
  <si>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</si>
  <si>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</si>
  <si>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</si>
  <si>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</si>
  <si>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</si>
  <si>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</si>
  <si>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</si>
  <si>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</si>
  <si>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</si>
  <si>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</si>
  <si>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</si>
  <si>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</si>
  <si>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</si>
  <si>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</si>
  <si>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</si>
  <si>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</si>
  <si>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</si>
  <si>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</si>
  <si>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</si>
  <si>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</si>
  <si>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</si>
  <si>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</si>
  <si>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</si>
  <si>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</si>
  <si>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</si>
  <si>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</si>
  <si>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</si>
  <si>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</si>
  <si>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</si>
  <si>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</si>
  <si>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</si>
  <si>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</si>
  <si>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</si>
  <si>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</si>
  <si>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</si>
  <si>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</si>
  <si>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</si>
  <si>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</si>
  <si>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</si>
  <si>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</si>
  <si>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</si>
  <si>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</si>
  <si>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</si>
  <si>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</si>
  <si>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</si>
  <si>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</si>
  <si>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</si>
  <si>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</si>
  <si>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</si>
  <si>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</si>
  <si>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</si>
  <si>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</si>
  <si>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</si>
  <si>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</si>
  <si>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</si>
  <si>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</si>
  <si>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</si>
  <si>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</si>
  <si>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</si>
  <si>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</si>
  <si>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</si>
  <si>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</si>
  <si>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</si>
  <si>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</si>
  <si>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</si>
  <si>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</si>
  <si>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</si>
  <si>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</si>
  <si>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</si>
  <si>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</si>
  <si>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</si>
  <si>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</si>
  <si>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</si>
  <si>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</si>
  <si>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</si>
  <si>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</si>
  <si>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</si>
  <si>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</si>
  <si>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</si>
  <si>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</si>
  <si>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</si>
  <si>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</si>
  <si>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</si>
  <si>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</si>
  <si>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</si>
  <si>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</si>
  <si>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</si>
  <si>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</si>
  <si>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</si>
  <si>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</si>
  <si>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</si>
  <si>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</si>
  <si>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</si>
  <si>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</si>
  <si>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</si>
  <si>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</si>
  <si>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</si>
  <si>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</si>
  <si>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</si>
  <si>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</si>
  <si>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</si>
  <si>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</si>
  <si>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</si>
  <si>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</si>
  <si>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</si>
  <si>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</si>
  <si>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</si>
  <si>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</si>
  <si>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</si>
  <si>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</si>
  <si>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</si>
  <si>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</si>
  <si>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</si>
  <si>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</si>
  <si>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</si>
  <si>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</si>
  <si>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</si>
  <si>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</si>
  <si>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</si>
  <si>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</si>
  <si>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</si>
  <si>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</si>
  <si>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</si>
  <si>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</si>
  <si>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</si>
  <si>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</si>
  <si>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</si>
  <si>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</si>
  <si>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</si>
  <si>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</si>
  <si>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</si>
  <si>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</si>
  <si>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</si>
  <si>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</si>
  <si>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</si>
  <si>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</si>
  <si>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</si>
  <si>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</si>
  <si>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</si>
  <si>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</si>
  <si>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</si>
  <si>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</si>
  <si>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</si>
  <si>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</si>
  <si>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</si>
  <si>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</si>
  <si>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</si>
  <si>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</si>
  <si>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</si>
  <si>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</si>
  <si>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</si>
  <si>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</si>
  <si>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</si>
  <si>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</si>
  <si>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</si>
  <si>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</si>
  <si>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</si>
  <si>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</si>
  <si>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</si>
  <si>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</si>
  <si>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</si>
  <si>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</si>
  <si>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</si>
  <si>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</si>
  <si>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</si>
  <si>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</si>
  <si>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</si>
  <si>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</si>
  <si>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</si>
  <si>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</si>
  <si>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</si>
  <si>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</si>
  <si>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</si>
  <si>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</si>
  <si>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</si>
  <si>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</si>
  <si>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</si>
  <si>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</si>
  <si>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</si>
  <si>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</si>
  <si>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</si>
  <si>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</si>
  <si>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</si>
  <si>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</si>
  <si>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</si>
  <si>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</si>
  <si>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</si>
  <si>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</si>
  <si>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</si>
  <si>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</si>
  <si>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</si>
  <si>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</si>
  <si>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</si>
  <si>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</si>
  <si>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</si>
  <si>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</si>
  <si>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</si>
  <si>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</si>
  <si>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</si>
  <si>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</si>
  <si>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</si>
  <si>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</si>
  <si>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</si>
  <si>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</si>
  <si>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</si>
  <si>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</si>
  <si>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</si>
  <si>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</si>
  <si>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</si>
  <si>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</si>
  <si>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</si>
  <si>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</si>
  <si>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</si>
  <si>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</si>
  <si>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</si>
  <si>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</si>
  <si>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</si>
  <si>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</si>
  <si>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</si>
  <si>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</si>
  <si>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</si>
  <si>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</si>
  <si>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</si>
  <si>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</si>
  <si>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</si>
  <si>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</si>
  <si>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</si>
  <si>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</si>
  <si>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</si>
  <si>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</si>
  <si>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</si>
  <si>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</si>
  <si>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</si>
  <si>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</si>
  <si>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</si>
  <si>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</si>
  <si>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</si>
  <si>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</si>
  <si>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</si>
  <si>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</si>
  <si>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</si>
  <si>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</si>
  <si>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</si>
  <si>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</si>
  <si>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</si>
  <si>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</si>
  <si>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</si>
  <si>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</si>
  <si>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</si>
  <si>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</si>
  <si>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</si>
  <si>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</si>
  <si>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</si>
  <si>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</si>
  <si>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</si>
  <si>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</si>
  <si>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</si>
  <si>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</si>
  <si>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</si>
  <si>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</si>
  <si>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</si>
  <si>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</si>
  <si>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</si>
  <si>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</si>
  <si>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</si>
  <si>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</si>
  <si>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</si>
  <si>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</si>
  <si>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</si>
  <si>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</si>
  <si>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</si>
  <si>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</si>
  <si>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</si>
  <si>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</si>
  <si>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</si>
  <si>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</si>
  <si>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</si>
  <si>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</si>
  <si>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</si>
  <si>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</si>
  <si>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</si>
  <si>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</si>
  <si>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</si>
  <si>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</si>
  <si>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</si>
  <si>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</si>
  <si>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</si>
  <si>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</si>
  <si>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</si>
  <si>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</si>
  <si>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</si>
  <si>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</si>
  <si>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</si>
  <si>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</si>
  <si>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</si>
  <si>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</si>
  <si>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</si>
  <si>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</si>
  <si>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</si>
  <si>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</si>
  <si>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</si>
  <si>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</si>
  <si>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</si>
  <si>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</si>
  <si>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</si>
  <si>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</si>
  <si>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</si>
  <si>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</si>
  <si>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</si>
  <si>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</si>
  <si>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</si>
  <si>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</si>
  <si>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</si>
  <si>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</si>
  <si>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</si>
  <si>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</si>
  <si>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</si>
  <si>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</si>
  <si>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</si>
  <si>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</si>
  <si>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</si>
  <si>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</si>
  <si>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</si>
  <si>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</si>
  <si>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</si>
  <si>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</si>
  <si>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</si>
  <si>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</si>
  <si>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</si>
  <si>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</si>
  <si>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</si>
  <si>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</si>
  <si>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</si>
  <si>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</si>
  <si>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</si>
  <si>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</si>
  <si>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</si>
  <si>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</si>
  <si>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</si>
  <si>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</si>
  <si>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</si>
  <si>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</si>
  <si>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</si>
  <si>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</si>
  <si>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</si>
  <si>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</si>
  <si>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</si>
  <si>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</si>
  <si>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</si>
  <si>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</si>
  <si>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</si>
  <si>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</si>
  <si>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</si>
  <si>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</si>
  <si>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</si>
  <si>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</si>
  <si>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</si>
  <si>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</si>
  <si>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</si>
  <si>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</si>
  <si>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</si>
  <si>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</si>
  <si>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</si>
  <si>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</si>
  <si>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</si>
  <si>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</si>
  <si>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</si>
  <si>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</si>
  <si>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</si>
  <si>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</si>
  <si>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</si>
  <si>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</si>
  <si>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</si>
  <si>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</si>
  <si>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</si>
  <si>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</si>
  <si>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</si>
  <si>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</si>
  <si>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</si>
  <si>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</si>
  <si>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</si>
  <si>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</si>
  <si>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</si>
  <si>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</si>
  <si>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</si>
  <si>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</si>
  <si>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</si>
  <si>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</si>
  <si>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</si>
  <si>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</si>
  <si>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</si>
  <si>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</si>
  <si>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</si>
  <si>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</si>
  <si>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</si>
  <si>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</si>
  <si>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</si>
  <si>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</si>
  <si>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</si>
  <si>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</si>
  <si>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</si>
  <si>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</si>
  <si>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</si>
  <si>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</si>
  <si>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</si>
  <si>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</si>
  <si>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</si>
  <si>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</si>
  <si>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</si>
  <si>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</si>
  <si>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</si>
  <si>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</si>
  <si>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</si>
  <si>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</si>
  <si>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</si>
  <si>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</si>
  <si>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</si>
  <si>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</si>
  <si>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</si>
  <si>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</si>
  <si>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</si>
  <si>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</si>
  <si>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</si>
  <si>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</si>
  <si>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</si>
  <si>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</si>
  <si>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</si>
  <si>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</si>
  <si>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</si>
  <si>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</si>
  <si>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</si>
  <si>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</si>
  <si>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</si>
  <si>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</si>
  <si>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</si>
  <si>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</si>
  <si>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</si>
  <si>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</si>
  <si>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</si>
  <si>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</si>
  <si>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</si>
  <si>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</si>
  <si>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</si>
  <si>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</si>
  <si>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</si>
  <si>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</si>
  <si>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</si>
  <si>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</si>
  <si>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</si>
  <si>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</si>
  <si>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</si>
  <si>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</si>
  <si>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</si>
  <si>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</si>
  <si>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</si>
  <si>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</si>
  <si>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</si>
  <si>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</si>
  <si>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</si>
  <si>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</si>
  <si>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</si>
  <si>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</si>
  <si>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</si>
  <si>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</si>
  <si>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</si>
  <si>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</si>
  <si>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</si>
  <si>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</si>
  <si>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</si>
  <si>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</si>
  <si>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</si>
  <si>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</si>
  <si>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</si>
  <si>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</si>
  <si>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</si>
  <si>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</si>
  <si>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</si>
  <si>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</si>
  <si>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</si>
  <si>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</si>
  <si>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</si>
  <si>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</si>
  <si>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</si>
  <si>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</si>
  <si>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</si>
  <si>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</si>
  <si>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</si>
  <si>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</si>
  <si>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</si>
  <si>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</si>
  <si>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</si>
  <si>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</si>
  <si>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</si>
  <si>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</si>
  <si>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</si>
  <si>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</si>
  <si>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</si>
  <si>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</si>
  <si>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</si>
  <si>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</si>
  <si>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</si>
  <si>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</si>
  <si>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</si>
  <si>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</si>
  <si>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</si>
  <si>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</si>
  <si>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</si>
  <si>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</si>
  <si>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</si>
  <si>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</si>
  <si>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</si>
  <si>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</si>
  <si>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</si>
  <si>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</si>
  <si>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</si>
  <si>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</si>
  <si>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</si>
  <si>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</si>
  <si>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</si>
  <si>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</si>
  <si>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</si>
  <si>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</si>
  <si>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</si>
  <si>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</si>
  <si>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</si>
  <si>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</si>
  <si>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</si>
  <si>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</si>
  <si>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</si>
  <si>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</si>
  <si>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</si>
  <si>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</si>
  <si>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</si>
  <si>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</si>
  <si>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</si>
  <si>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</si>
  <si>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</si>
  <si>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</si>
  <si>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</si>
  <si>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</si>
  <si>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</si>
  <si>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</si>
  <si>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</si>
  <si>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</si>
  <si>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</si>
  <si>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</si>
  <si>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</si>
  <si>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</si>
  <si>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</si>
  <si>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</si>
  <si>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</si>
  <si>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</si>
  <si>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</si>
  <si>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</si>
  <si>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</si>
  <si>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</si>
  <si>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</si>
  <si>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</si>
  <si>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</si>
  <si>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</si>
  <si>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</si>
  <si>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</si>
  <si>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</si>
  <si>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</si>
  <si>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</si>
  <si>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</si>
  <si>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</si>
  <si>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</si>
  <si>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</si>
  <si>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</si>
  <si>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</si>
  <si>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</si>
  <si>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</si>
  <si>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</si>
  <si>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</si>
  <si>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</si>
  <si>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</si>
  <si>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</si>
  <si>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</si>
  <si>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</si>
  <si>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</si>
  <si>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</si>
  <si>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</si>
  <si>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</si>
  <si>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</si>
  <si>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</si>
  <si>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</si>
  <si>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</si>
  <si>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</si>
  <si>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</si>
  <si>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</si>
  <si>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</si>
  <si>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</si>
  <si>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</si>
  <si>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</si>
  <si>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</si>
  <si>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</si>
  <si>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</si>
  <si>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</si>
  <si>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</si>
  <si>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</si>
  <si>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</si>
  <si>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</si>
  <si>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</si>
  <si>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</si>
  <si>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</si>
  <si>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</si>
  <si>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</si>
  <si>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</si>
  <si>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</si>
  <si>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</si>
  <si>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</si>
  <si>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</si>
  <si>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</si>
  <si>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</si>
  <si>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</si>
  <si>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</si>
  <si>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</si>
  <si>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</si>
  <si>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</si>
  <si>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</si>
  <si>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</si>
  <si>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</si>
  <si>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</si>
  <si>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</si>
  <si>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</si>
  <si>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</si>
  <si>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</si>
  <si>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</si>
  <si>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</si>
  <si>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</si>
  <si>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</si>
  <si>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</si>
  <si>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</si>
  <si>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</si>
  <si>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</si>
  <si>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</si>
  <si>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</si>
  <si>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</si>
  <si>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</si>
  <si>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</si>
  <si>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</si>
  <si>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</si>
  <si>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</si>
  <si>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</si>
  <si>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</si>
  <si>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</si>
  <si>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</si>
  <si>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</si>
  <si>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</si>
  <si>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</si>
  <si>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</si>
  <si>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</si>
  <si>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</si>
  <si>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</si>
  <si>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</si>
  <si>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</si>
  <si>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</si>
  <si>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</si>
  <si>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</si>
  <si>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</si>
  <si>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</si>
  <si>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</si>
  <si>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</si>
  <si>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</si>
  <si>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</si>
  <si>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</si>
  <si>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</si>
  <si>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</si>
  <si>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</si>
  <si>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</si>
  <si>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</si>
  <si>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</si>
  <si>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</si>
  <si>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</si>
  <si>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</si>
  <si>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</si>
  <si>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</si>
  <si>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</si>
  <si>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</si>
  <si>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</si>
  <si>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</si>
  <si>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</si>
  <si>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</si>
  <si>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</si>
  <si>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</si>
  <si>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</si>
  <si>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</si>
  <si>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</si>
  <si>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</si>
  <si>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</si>
  <si>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</si>
  <si>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</si>
  <si>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</si>
  <si>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</si>
  <si>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</si>
  <si>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</si>
  <si>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</si>
  <si>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</si>
  <si>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</si>
  <si>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</si>
  <si>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</si>
  <si>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</si>
  <si>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</si>
  <si>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</si>
  <si>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</si>
  <si>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</si>
  <si>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</si>
  <si>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</si>
  <si>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</si>
  <si>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</si>
  <si>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</si>
  <si>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</si>
  <si>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</si>
  <si>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</si>
  <si>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</si>
  <si>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</si>
  <si>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</si>
  <si>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</si>
  <si>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</si>
  <si>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</si>
  <si>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</si>
  <si>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</si>
  <si>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</si>
  <si>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</si>
  <si>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</si>
  <si>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</si>
  <si>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</si>
  <si>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</si>
  <si>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</si>
  <si>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</si>
  <si>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</si>
  <si>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</si>
  <si>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</si>
  <si>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</si>
  <si>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</si>
  <si>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</si>
  <si>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</si>
  <si>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</si>
  <si>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</si>
  <si>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</si>
  <si>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</si>
  <si>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</si>
  <si>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</si>
  <si>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</si>
  <si>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</si>
  <si>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</si>
  <si>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</si>
  <si>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</si>
  <si>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</si>
  <si>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</si>
  <si>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</si>
  <si>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</si>
  <si>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</si>
  <si>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</si>
  <si>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</si>
  <si>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</si>
  <si>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</si>
  <si>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</si>
  <si>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</si>
  <si>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</si>
  <si>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</si>
  <si>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</si>
  <si>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</si>
  <si>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</si>
  <si>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</si>
  <si>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</si>
  <si>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</si>
  <si>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</si>
  <si>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</si>
  <si>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</si>
  <si>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</si>
  <si>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</si>
  <si>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</si>
  <si>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</si>
  <si>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</si>
  <si>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</si>
  <si>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</si>
  <si>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</si>
  <si>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</si>
  <si>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</si>
  <si>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</si>
  <si>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</si>
  <si>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</si>
  <si>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</si>
  <si>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</si>
  <si>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</si>
  <si>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</si>
  <si>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</si>
  <si>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</si>
  <si>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</si>
  <si>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</si>
  <si>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</si>
  <si>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</si>
  <si>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</si>
  <si>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</si>
  <si>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</si>
  <si>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</si>
  <si>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</si>
  <si>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</si>
  <si>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</si>
  <si>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</si>
  <si>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</si>
  <si>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</si>
  <si>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</si>
  <si>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</si>
  <si>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</si>
  <si>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</si>
  <si>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</si>
  <si>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</si>
  <si>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</si>
  <si>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</si>
  <si>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</si>
  <si>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</si>
  <si>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</si>
  <si>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</si>
  <si>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</si>
  <si>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</si>
  <si>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</si>
  <si>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</si>
  <si>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</si>
  <si>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</si>
  <si>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</si>
  <si>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</si>
  <si>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</si>
  <si>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</si>
  <si>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</si>
  <si>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</si>
  <si>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</si>
  <si>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</si>
  <si>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</si>
  <si>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</si>
  <si>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</si>
  <si>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</si>
  <si>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</si>
  <si>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</si>
  <si>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</si>
  <si>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</si>
  <si>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</si>
  <si>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</si>
  <si>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</si>
  <si>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</si>
  <si>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</si>
  <si>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</si>
  <si>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</si>
  <si>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</si>
  <si>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</si>
  <si>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</si>
  <si>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</si>
  <si>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</si>
  <si>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</si>
  <si>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</si>
  <si>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</si>
  <si>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</si>
  <si>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</si>
  <si>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</si>
  <si>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</si>
  <si>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</si>
  <si>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</si>
  <si>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</si>
  <si>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</si>
  <si>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</si>
  <si>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</si>
  <si>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</si>
  <si>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</si>
  <si>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</si>
  <si>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</si>
  <si>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</si>
  <si>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</si>
  <si>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</si>
  <si>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</si>
  <si>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</si>
  <si>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</si>
  <si>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</si>
  <si>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</si>
  <si>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</si>
  <si>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</si>
  <si>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</si>
  <si>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</si>
  <si>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</si>
  <si>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</si>
  <si>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</si>
  <si>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</si>
  <si>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</si>
  <si>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</si>
  <si>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</si>
  <si>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</si>
  <si>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</si>
  <si>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</si>
  <si>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</si>
  <si>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</si>
  <si>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</si>
  <si>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</si>
  <si>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</si>
  <si>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</si>
  <si>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</si>
  <si>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</si>
  <si>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</si>
  <si>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</si>
  <si>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</si>
  <si>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</si>
  <si>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</si>
  <si>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</si>
  <si>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</si>
  <si>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</si>
  <si>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</si>
  <si>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</si>
  <si>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</si>
  <si>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</si>
  <si>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</si>
  <si>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</si>
  <si>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</si>
  <si>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</si>
  <si>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</si>
  <si>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</si>
  <si>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</si>
  <si>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</si>
  <si>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</si>
  <si>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</si>
  <si>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</si>
  <si>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</si>
  <si>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</si>
  <si>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</si>
  <si>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</si>
  <si>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</si>
  <si>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</si>
  <si>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</si>
  <si>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</si>
  <si>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</si>
  <si>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</si>
  <si>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</si>
  <si>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</si>
  <si>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</si>
  <si>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</si>
  <si>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</si>
  <si>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</si>
  <si>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</si>
  <si>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</si>
  <si>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</si>
  <si>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</si>
  <si>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</si>
  <si>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</si>
  <si>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</si>
  <si>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</si>
  <si>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</si>
  <si>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</si>
  <si>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</si>
  <si>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</si>
  <si>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</si>
  <si>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</si>
  <si>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</si>
  <si>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</si>
  <si>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</si>
  <si>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</si>
  <si>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</si>
  <si>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</si>
  <si>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</si>
  <si>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</si>
  <si>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</si>
  <si>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</si>
  <si>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</si>
  <si>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</si>
  <si>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</si>
  <si>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</si>
  <si>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</si>
  <si>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</si>
  <si>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</si>
  <si>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</si>
  <si>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</si>
  <si>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</si>
  <si>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</si>
  <si>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</si>
  <si>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</si>
  <si>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</si>
  <si>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</si>
  <si>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</si>
  <si>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</si>
  <si>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</si>
  <si>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</si>
  <si>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</si>
  <si>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</si>
  <si>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</si>
  <si>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</si>
  <si>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</si>
  <si>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</si>
  <si>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</si>
  <si>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</si>
  <si>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</si>
  <si>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</si>
  <si>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</si>
  <si>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</si>
  <si>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</si>
  <si>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</si>
  <si>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</si>
  <si>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</si>
  <si>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</si>
  <si>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</si>
  <si>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</si>
  <si>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</si>
  <si>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</si>
  <si>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</si>
  <si>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</si>
  <si>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</si>
  <si>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</si>
  <si>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</si>
  <si>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</si>
  <si>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</si>
  <si>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</si>
  <si>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</si>
  <si>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</si>
  <si>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</si>
  <si>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</si>
  <si>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</si>
  <si>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</si>
  <si>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</si>
  <si>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</si>
  <si>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</si>
  <si>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</si>
  <si>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</si>
  <si>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</si>
  <si>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</si>
  <si>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</si>
  <si>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</si>
  <si>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</si>
  <si>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</si>
  <si>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</si>
  <si>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</si>
  <si>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</si>
  <si>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</si>
  <si>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</si>
  <si>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</si>
  <si>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</si>
  <si>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</si>
  <si>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</si>
  <si>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</si>
  <si>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</si>
  <si>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</si>
  <si>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</si>
  <si>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</si>
  <si>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</si>
  <si>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</si>
  <si>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</si>
  <si>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</si>
  <si>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</si>
  <si>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</si>
  <si>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</si>
  <si>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</si>
  <si>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</si>
  <si>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</si>
  <si>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</si>
  <si>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</si>
  <si>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</si>
  <si>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</si>
  <si>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</si>
  <si>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</si>
  <si>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</si>
  <si>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</si>
  <si>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</si>
  <si>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</si>
  <si>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</si>
  <si>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</si>
  <si>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</si>
  <si>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</si>
  <si>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</si>
  <si>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</si>
  <si>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</si>
  <si>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</si>
  <si>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</si>
  <si>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</si>
  <si>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</si>
  <si>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</si>
  <si>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</si>
  <si>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</si>
  <si>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</si>
  <si>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</si>
  <si>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</si>
  <si>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</si>
  <si>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</si>
  <si>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</si>
  <si>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</si>
  <si>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</si>
  <si>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</si>
  <si>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</si>
  <si>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</si>
  <si>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</si>
  <si>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</si>
  <si>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</si>
  <si>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</si>
  <si>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</si>
  <si>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</si>
  <si>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</si>
  <si>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</si>
  <si>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</si>
  <si>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</si>
  <si>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</si>
  <si>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</si>
  <si>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</si>
  <si>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</si>
  <si>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</si>
  <si>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</si>
  <si>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</si>
  <si>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</si>
  <si>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</si>
  <si>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</si>
  <si>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</si>
  <si>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</si>
  <si>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</si>
  <si>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</si>
  <si>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</si>
  <si>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</si>
  <si>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</si>
  <si>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</si>
  <si>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</si>
  <si>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</si>
  <si>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</si>
  <si>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</si>
  <si>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</si>
  <si>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</si>
  <si>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</si>
  <si>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</si>
  <si>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</si>
  <si>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</si>
  <si>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</si>
  <si>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</si>
  <si>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</si>
  <si>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</si>
  <si>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</si>
  <si>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</si>
  <si>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</si>
  <si>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</si>
  <si>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</si>
  <si>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</si>
  <si>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</si>
  <si>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</si>
  <si>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</si>
  <si>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</si>
  <si>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</si>
  <si>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</si>
  <si>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</si>
  <si>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</si>
  <si>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</si>
  <si>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</si>
  <si>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</si>
  <si>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</si>
  <si>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</si>
  <si>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</si>
  <si>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</si>
  <si>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</si>
  <si>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</si>
  <si>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</si>
  <si>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</si>
  <si>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</si>
  <si>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</si>
  <si>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</si>
  <si>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</si>
  <si>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</si>
  <si>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</si>
  <si>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</si>
  <si>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</si>
  <si>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</si>
  <si>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</si>
  <si>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</si>
  <si>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</si>
  <si>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</si>
  <si>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</si>
  <si>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</si>
  <si>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</si>
  <si>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</si>
  <si>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</si>
  <si>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</si>
  <si>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</si>
  <si>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</si>
  <si>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</si>
  <si>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</si>
  <si>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</si>
  <si>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</si>
  <si>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</si>
  <si>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</si>
  <si>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</si>
  <si>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</si>
  <si>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</si>
  <si>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</si>
  <si>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</si>
  <si>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</si>
  <si>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</si>
  <si>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</si>
  <si>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</si>
  <si>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</si>
  <si>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</si>
  <si>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</si>
  <si>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</si>
  <si>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</si>
  <si>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</si>
  <si>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</si>
  <si>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</si>
  <si>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</si>
  <si>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</si>
  <si>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</si>
  <si>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</si>
  <si>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</si>
  <si>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</si>
  <si>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</si>
  <si>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</si>
  <si>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</si>
  <si>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</si>
  <si>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</si>
  <si>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</si>
  <si>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</si>
  <si>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</si>
  <si>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</si>
  <si>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</si>
  <si>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</si>
  <si>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</si>
  <si>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</si>
  <si>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</si>
  <si>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</si>
  <si>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</si>
  <si>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</si>
  <si>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</si>
  <si>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</si>
  <si>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</si>
  <si>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</si>
  <si>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</si>
  <si>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</si>
  <si>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</si>
  <si>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</si>
  <si>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</si>
  <si>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</si>
  <si>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</si>
  <si>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</si>
  <si>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</si>
  <si>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</si>
  <si>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</si>
  <si>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</si>
  <si>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</si>
  <si>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</si>
  <si>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</si>
  <si>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</si>
  <si>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</si>
  <si>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</si>
  <si>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</si>
  <si>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</si>
  <si>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</si>
  <si>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</si>
  <si>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</si>
  <si>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</si>
  <si>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</si>
  <si>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</si>
  <si>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</si>
  <si>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</si>
  <si>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</si>
  <si>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</si>
  <si>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</si>
  <si>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</si>
  <si>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</si>
  <si>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</si>
  <si>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</si>
  <si>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</si>
  <si>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</si>
  <si>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</si>
  <si>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</si>
  <si>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</si>
  <si>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</si>
  <si>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</si>
  <si>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</si>
  <si>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</si>
  <si>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</si>
  <si>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</si>
  <si>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</si>
  <si>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</si>
  <si>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</si>
  <si>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</si>
  <si>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</si>
  <si>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</si>
  <si>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</si>
  <si>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</si>
  <si>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</si>
  <si>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</si>
  <si>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</si>
  <si>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</si>
  <si>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</si>
  <si>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</si>
  <si>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</si>
  <si>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</si>
  <si>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</si>
  <si>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</si>
  <si>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</si>
  <si>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</si>
  <si>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</si>
  <si>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</si>
  <si>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</si>
  <si>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</si>
  <si>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</si>
  <si>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</si>
  <si>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</si>
  <si>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</si>
  <si>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</si>
  <si>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</si>
  <si>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</si>
  <si>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</si>
  <si>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</si>
  <si>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</si>
  <si>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</si>
  <si>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</si>
  <si>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</si>
  <si>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</si>
  <si>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</si>
  <si>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</si>
  <si>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</si>
  <si>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</si>
  <si>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</si>
  <si>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</si>
  <si>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</si>
  <si>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</si>
  <si>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</si>
  <si>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</si>
  <si>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</si>
  <si>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</si>
  <si>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</si>
  <si>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</si>
  <si>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</si>
  <si>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</si>
  <si>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</si>
  <si>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</si>
  <si>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</si>
  <si>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</si>
  <si>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</si>
  <si>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</si>
  <si>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</si>
  <si>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</si>
  <si>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</si>
  <si>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</si>
  <si>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</si>
  <si>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</si>
  <si>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</si>
  <si>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</si>
  <si>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</si>
  <si>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</si>
  <si>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</si>
  <si>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</si>
  <si>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</si>
  <si>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</si>
  <si>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</si>
  <si>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</si>
  <si>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</si>
  <si>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</si>
  <si>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</si>
  <si>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</si>
  <si>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</si>
  <si>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</si>
  <si>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</si>
  <si>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</si>
  <si>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</si>
  <si>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</si>
  <si>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</si>
  <si>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</si>
  <si>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</si>
  <si>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</si>
  <si>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</si>
  <si>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</si>
  <si>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</si>
  <si>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</si>
  <si>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</si>
  <si>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</si>
  <si>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</si>
  <si>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</si>
  <si>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</si>
  <si>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</si>
  <si>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</si>
  <si>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</si>
  <si>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</si>
  <si>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</si>
  <si>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</si>
  <si>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</si>
  <si>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</si>
  <si>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</si>
  <si>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</si>
  <si>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</si>
  <si>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</si>
  <si>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</si>
  <si>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</si>
  <si>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</si>
  <si>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</si>
  <si>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</si>
  <si>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</si>
  <si>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</si>
  <si>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</si>
  <si>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</si>
  <si>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</si>
  <si>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</si>
  <si>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</si>
  <si>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</si>
  <si>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</si>
  <si>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</si>
  <si>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</si>
  <si>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</si>
  <si>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</si>
  <si>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</si>
  <si>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</si>
  <si>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</si>
  <si>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</si>
  <si>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</si>
  <si>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</si>
  <si>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</si>
  <si>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</si>
  <si>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</si>
  <si>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</si>
  <si>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</si>
  <si>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</si>
  <si>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</si>
  <si>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</si>
  <si>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</si>
  <si>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</si>
  <si>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</si>
  <si>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</si>
  <si>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</si>
  <si>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</si>
  <si>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</si>
  <si>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</si>
  <si>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</si>
  <si>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</si>
  <si>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</si>
  <si>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</si>
  <si>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</si>
  <si>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</si>
  <si>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</si>
  <si>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</si>
  <si>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</si>
  <si>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</si>
  <si>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</si>
  <si>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</si>
  <si>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</si>
  <si>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</si>
  <si>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</si>
  <si>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</si>
  <si>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</si>
  <si>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</si>
  <si>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</si>
  <si>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</si>
  <si>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</si>
  <si>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</si>
  <si>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</si>
  <si>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</si>
  <si>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</si>
  <si>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</si>
  <si>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</si>
  <si>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</si>
  <si>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</si>
  <si>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</si>
  <si>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</si>
  <si>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</si>
  <si>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</si>
  <si>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</si>
  <si>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</si>
  <si>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</si>
  <si>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</si>
  <si>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</si>
  <si>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</si>
  <si>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</si>
  <si>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</si>
  <si>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</si>
  <si>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</si>
  <si>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</si>
  <si>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</si>
  <si>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</si>
  <si>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</si>
  <si>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</si>
  <si>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</si>
  <si>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</si>
  <si>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</si>
  <si>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</si>
  <si>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</si>
  <si>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</si>
  <si>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</si>
  <si>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</si>
  <si>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</si>
  <si>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</si>
  <si>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</si>
  <si>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</si>
  <si>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</si>
  <si>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</si>
  <si>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</si>
  <si>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</si>
  <si>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</si>
  <si>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</si>
  <si>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</si>
  <si>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</si>
  <si>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</si>
  <si>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</si>
  <si>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</si>
  <si>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</si>
  <si>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</si>
  <si>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</si>
  <si>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</si>
  <si>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</si>
  <si>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</si>
  <si>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</si>
  <si>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</si>
  <si>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</si>
  <si>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</si>
  <si>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</si>
  <si>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</si>
  <si>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</si>
  <si>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</si>
  <si>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</si>
  <si>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</si>
  <si>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</si>
  <si>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</si>
  <si>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</si>
  <si>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</si>
  <si>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</si>
  <si>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</si>
  <si>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</si>
  <si>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</si>
  <si>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</si>
  <si>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</si>
  <si>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</si>
  <si>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</si>
  <si>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</si>
  <si>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</si>
  <si>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</si>
  <si>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</si>
  <si>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</si>
  <si>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</si>
  <si>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</si>
  <si>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</si>
  <si>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</si>
  <si>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</si>
  <si>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</si>
  <si>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</si>
  <si>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</si>
  <si>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</si>
  <si>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</si>
  <si>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</si>
  <si>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</si>
  <si>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</si>
  <si>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</si>
  <si>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</si>
  <si>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</si>
  <si>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</si>
  <si>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</si>
  <si>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</si>
  <si>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</si>
  <si>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</si>
  <si>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</si>
  <si>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</si>
  <si>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</si>
  <si>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</si>
  <si>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</si>
  <si>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</si>
  <si>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</si>
  <si>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</si>
  <si>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</si>
  <si>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</si>
  <si>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</si>
  <si>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</si>
  <si>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</si>
  <si>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</si>
  <si>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</si>
  <si>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</si>
  <si>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</si>
  <si>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</si>
  <si>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</si>
  <si>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</si>
  <si>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</si>
  <si>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</si>
  <si>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</si>
  <si>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</si>
  <si>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</si>
  <si>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</si>
  <si>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</si>
  <si>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</si>
  <si>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</si>
  <si>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</si>
  <si>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</si>
  <si>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</si>
  <si>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</si>
  <si>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</si>
  <si>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</si>
  <si>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</si>
  <si>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</si>
  <si>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</si>
  <si>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</si>
  <si>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</si>
  <si>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</si>
  <si>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</si>
  <si>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</si>
  <si>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</si>
  <si>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</si>
  <si>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</si>
  <si>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</si>
  <si>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</si>
  <si>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</si>
  <si>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</si>
  <si>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</si>
  <si>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</si>
  <si>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</si>
  <si>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</si>
  <si>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</si>
  <si>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</si>
  <si>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</si>
  <si>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</si>
  <si>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</si>
  <si>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</si>
  <si>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</si>
  <si>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</si>
  <si>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</si>
  <si>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</si>
  <si>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</si>
  <si>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</si>
  <si>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</si>
  <si>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</si>
  <si>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</si>
  <si>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</si>
  <si>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</si>
  <si>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</si>
  <si>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</si>
  <si>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</si>
  <si>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</si>
  <si>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</si>
  <si>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</si>
  <si>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</si>
  <si>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</si>
  <si>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</si>
  <si>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</si>
  <si>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</si>
  <si>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</si>
  <si>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</si>
  <si>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</si>
  <si>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</si>
  <si>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</si>
  <si>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</si>
  <si>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</si>
  <si>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</si>
  <si>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</si>
  <si>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</si>
  <si>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</si>
  <si>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</si>
  <si>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</si>
  <si>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</si>
  <si>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</si>
  <si>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</si>
  <si>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</si>
  <si>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</si>
  <si>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</si>
  <si>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</si>
  <si>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</si>
  <si>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</si>
  <si>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</si>
  <si>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</si>
  <si>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</si>
  <si>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</si>
  <si>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</si>
  <si>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</si>
  <si>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</si>
  <si>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</si>
  <si>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</si>
  <si>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</si>
  <si>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</si>
  <si>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</si>
  <si>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</si>
  <si>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</si>
  <si>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</si>
  <si>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</si>
  <si>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</si>
  <si>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</si>
  <si>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</si>
  <si>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</si>
  <si>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</si>
  <si>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</si>
  <si>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</si>
  <si>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</si>
  <si>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</si>
  <si>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</si>
  <si>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</si>
  <si>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</si>
  <si>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</si>
  <si>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</si>
  <si>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</si>
  <si>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</si>
  <si>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</si>
  <si>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</si>
  <si>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</si>
  <si>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</si>
  <si>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</si>
  <si>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</si>
  <si>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</si>
  <si>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</si>
  <si>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</si>
  <si>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</si>
  <si>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</si>
  <si>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</si>
  <si>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</si>
  <si>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</si>
  <si>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</si>
  <si>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</si>
  <si>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</si>
  <si>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</si>
  <si>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</si>
  <si>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</si>
  <si>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</si>
  <si>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</si>
  <si>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</si>
  <si>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</si>
  <si>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</si>
  <si>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</si>
  <si>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</si>
  <si>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</si>
  <si>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</si>
  <si>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</si>
  <si>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</si>
  <si>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</si>
  <si>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</si>
  <si>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</si>
  <si>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</si>
  <si>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</si>
  <si>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</si>
  <si>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</si>
  <si>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</si>
  <si>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</si>
  <si>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</si>
  <si>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</si>
  <si>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</si>
  <si>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</si>
  <si>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</si>
  <si>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</si>
  <si>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</si>
  <si>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</si>
  <si>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</si>
  <si>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</si>
  <si>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</si>
  <si>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</si>
  <si>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</si>
  <si>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</si>
  <si>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</si>
  <si>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</si>
  <si>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</si>
  <si>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</si>
  <si>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</si>
  <si>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</si>
  <si>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</si>
  <si>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</si>
  <si>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</si>
  <si>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</si>
  <si>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</si>
  <si>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</si>
  <si>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</si>
  <si>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</si>
  <si>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</si>
  <si>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</si>
  <si>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</si>
  <si>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</si>
  <si>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</si>
  <si>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</si>
  <si>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</si>
  <si>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</si>
  <si>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</si>
  <si>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</si>
  <si>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</si>
  <si>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</si>
  <si>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</si>
  <si>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</si>
  <si>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</si>
  <si>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</si>
  <si>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</si>
  <si>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</si>
  <si>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</si>
  <si>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</si>
  <si>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</si>
  <si>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</si>
  <si>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</si>
  <si>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</si>
  <si>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</si>
  <si>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</si>
  <si>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</si>
  <si>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</si>
  <si>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</si>
  <si>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</si>
  <si>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</si>
  <si>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</si>
  <si>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</si>
  <si>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</si>
  <si>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</si>
  <si>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</si>
  <si>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</si>
  <si>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</si>
  <si>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</si>
  <si>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</si>
  <si>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</si>
  <si>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</si>
  <si>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</si>
  <si>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</si>
  <si>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</si>
  <si>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</si>
  <si>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</si>
  <si>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</si>
  <si>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</si>
  <si>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</si>
  <si>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</si>
  <si>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</si>
  <si>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</si>
  <si>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</si>
  <si>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</si>
  <si>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</si>
  <si>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</si>
  <si>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</si>
  <si>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</si>
  <si>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</si>
  <si>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</si>
  <si>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</si>
  <si>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</si>
  <si>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</si>
  <si>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</si>
  <si>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</si>
  <si>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</si>
  <si>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</si>
  <si>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</si>
  <si>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</si>
  <si>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</si>
  <si>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</si>
  <si>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</si>
  <si>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</si>
  <si>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</si>
  <si>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</si>
  <si>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</si>
  <si>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</si>
  <si>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</si>
  <si>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</si>
  <si>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</si>
  <si>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</si>
  <si>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</si>
  <si>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</si>
  <si>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</si>
  <si>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</si>
  <si>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</si>
  <si>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</si>
  <si>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</si>
  <si>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</si>
  <si>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</si>
  <si>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</si>
  <si>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</si>
  <si>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</si>
  <si>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</si>
  <si>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</si>
  <si>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</si>
  <si>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</si>
  <si>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</si>
  <si>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</si>
  <si>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</si>
  <si>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</si>
  <si>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</si>
  <si>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</si>
  <si>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</si>
  <si>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</si>
  <si>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</si>
  <si>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</si>
  <si>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</si>
  <si>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</si>
  <si>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</si>
  <si>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</si>
  <si>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</si>
  <si>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</si>
  <si>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</si>
  <si>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</si>
  <si>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</si>
  <si>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</si>
  <si>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</si>
  <si>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</si>
  <si>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</si>
  <si>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</si>
  <si>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</si>
  <si>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</si>
  <si>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</si>
  <si>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</si>
  <si>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</si>
  <si>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</si>
  <si>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</si>
  <si>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</si>
  <si>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</si>
  <si>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</si>
  <si>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</si>
  <si>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</si>
  <si>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</si>
  <si>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</si>
  <si>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</si>
  <si>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</si>
  <si>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</si>
  <si>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</si>
  <si>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</si>
  <si>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</si>
  <si>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</si>
  <si>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</si>
  <si>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</si>
  <si>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</si>
  <si>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</si>
  <si>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</si>
  <si>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</si>
  <si>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</si>
  <si>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</si>
  <si>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</si>
  <si>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</si>
  <si>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</si>
  <si>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</si>
  <si>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</si>
  <si>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</si>
  <si>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</si>
  <si>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</si>
  <si>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</si>
  <si>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</si>
  <si>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</si>
  <si>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</si>
  <si>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</si>
  <si>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</si>
  <si>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</si>
  <si>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</si>
  <si>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</si>
  <si>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</si>
  <si>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</si>
  <si>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</si>
  <si>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</si>
  <si>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</si>
  <si>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</si>
  <si>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</si>
  <si>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</si>
  <si>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</si>
  <si>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</si>
  <si>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</si>
  <si>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</si>
  <si>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</si>
  <si>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</si>
  <si>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</si>
  <si>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</si>
  <si>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</si>
  <si>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</si>
  <si>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</si>
  <si>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</si>
  <si>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</si>
  <si>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</si>
  <si>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</si>
  <si>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</si>
  <si>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</si>
  <si>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</si>
  <si>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</si>
  <si>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</si>
  <si>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</si>
  <si>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</si>
  <si>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</si>
  <si>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</si>
  <si>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</si>
  <si>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</si>
  <si>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</si>
  <si>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</si>
  <si>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</si>
  <si>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</si>
  <si>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</si>
  <si>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</si>
  <si>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</si>
  <si>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</si>
  <si>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</si>
  <si>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</si>
  <si>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</si>
  <si>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</si>
  <si>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</si>
  <si>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</si>
  <si>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</si>
  <si>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</si>
  <si>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</si>
  <si>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</si>
  <si>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</si>
  <si>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</si>
  <si>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</si>
  <si>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</si>
  <si>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</si>
  <si>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</si>
  <si>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</si>
  <si>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</si>
  <si>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</si>
  <si>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</si>
  <si>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</si>
  <si>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</si>
  <si>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</si>
  <si>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</si>
  <si>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</si>
  <si>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</si>
  <si>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</si>
  <si>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</si>
  <si>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</si>
  <si>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</si>
  <si>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</si>
  <si>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</si>
  <si>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</si>
  <si>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</si>
  <si>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</si>
  <si>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</si>
  <si>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</si>
  <si>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</si>
  <si>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</si>
  <si>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</si>
  <si>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</si>
  <si>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</si>
  <si>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</si>
  <si>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</si>
  <si>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</si>
  <si>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</si>
  <si>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</si>
  <si>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</si>
  <si>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</si>
  <si>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</si>
  <si>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</si>
  <si>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</si>
  <si>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</si>
  <si>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</si>
  <si>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</si>
  <si>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</si>
  <si>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</si>
  <si>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</si>
  <si>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</si>
  <si>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</si>
  <si>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</si>
  <si>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</si>
  <si>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</si>
  <si>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</si>
  <si>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</si>
  <si>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</si>
  <si>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</si>
  <si>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</si>
  <si>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</si>
  <si>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</si>
  <si>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</si>
  <si>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</si>
  <si>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</si>
  <si>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</si>
  <si>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</si>
  <si>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</si>
  <si>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</si>
  <si>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</si>
  <si>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</si>
  <si>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</si>
  <si>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</si>
  <si>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</si>
  <si>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</si>
  <si>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</si>
  <si>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</si>
  <si>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</si>
  <si>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</si>
  <si>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</si>
  <si>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</si>
  <si>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</si>
  <si>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</si>
  <si>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</si>
  <si>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</si>
  <si>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</si>
  <si>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</si>
  <si>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</si>
  <si>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</si>
  <si>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</si>
  <si>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</si>
  <si>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</si>
  <si>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</si>
  <si>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</si>
  <si>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</si>
  <si>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</si>
  <si>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</si>
  <si>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</si>
  <si>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</si>
  <si>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</si>
  <si>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</si>
  <si>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</si>
  <si>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</si>
  <si>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</si>
  <si>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</si>
  <si>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</si>
  <si>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</si>
  <si>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</si>
  <si>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</si>
  <si>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</si>
  <si>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</si>
  <si>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</si>
  <si>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</si>
  <si>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</si>
  <si>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</si>
  <si>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</si>
  <si>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</si>
  <si>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</si>
  <si>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</si>
  <si>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</si>
  <si>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</si>
  <si>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</si>
  <si>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</si>
  <si>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</si>
  <si>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</si>
  <si>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</si>
  <si>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</si>
  <si>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</si>
  <si>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</si>
  <si>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</si>
  <si>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</si>
  <si>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</si>
  <si>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</si>
  <si>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</si>
  <si>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</si>
  <si>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</si>
  <si>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</si>
  <si>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</si>
  <si>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</si>
  <si>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</si>
  <si>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</si>
  <si>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</si>
  <si>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</si>
  <si>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</si>
  <si>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</si>
  <si>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</si>
  <si>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</si>
  <si>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</si>
  <si>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</si>
  <si>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</si>
  <si>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</si>
  <si>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</si>
  <si>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</si>
  <si>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</si>
  <si>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</si>
  <si>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</si>
  <si>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</si>
  <si>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</si>
  <si>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</si>
  <si>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</si>
  <si>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</si>
  <si>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</si>
  <si>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</si>
  <si>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</si>
  <si>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</si>
  <si>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</si>
  <si>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</si>
  <si>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</si>
  <si>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</si>
  <si>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</si>
  <si>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</si>
  <si>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</si>
  <si>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</si>
  <si>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</si>
  <si>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</si>
  <si>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</si>
  <si>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</si>
  <si>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</si>
  <si>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</si>
  <si>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</si>
  <si>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</si>
  <si>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</si>
  <si>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</si>
  <si>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</si>
  <si>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</si>
  <si>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</si>
  <si>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</si>
  <si>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</si>
  <si>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</si>
  <si>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</si>
  <si>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</si>
  <si>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</si>
  <si>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</si>
  <si>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</si>
  <si>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</si>
  <si>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</si>
  <si>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</si>
  <si>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</si>
  <si>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</si>
  <si>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</si>
  <si>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</si>
  <si>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</si>
  <si>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</si>
  <si>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</si>
  <si>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</si>
  <si>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</si>
  <si>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</si>
  <si>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</si>
  <si>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</si>
  <si>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</si>
  <si>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</si>
  <si>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</si>
  <si>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</si>
  <si>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</si>
  <si>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</si>
  <si>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</si>
  <si>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</si>
  <si>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</si>
  <si>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</si>
  <si>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</si>
  <si>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</si>
  <si>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</si>
  <si>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</si>
  <si>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</si>
  <si>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</si>
  <si>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</si>
  <si>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</si>
  <si>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</si>
  <si>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</si>
  <si>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</si>
  <si>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</si>
  <si>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</si>
  <si>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</si>
  <si>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</si>
  <si>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</si>
  <si>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</si>
  <si>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</si>
  <si>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</si>
  <si>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</si>
  <si>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</si>
  <si>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</si>
  <si>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</si>
  <si>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</si>
  <si>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</si>
  <si>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</si>
  <si>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</si>
  <si>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</si>
  <si>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</si>
  <si>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</si>
  <si>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</si>
  <si>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</si>
  <si>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</si>
  <si>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</si>
  <si>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</si>
  <si>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</si>
  <si>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</si>
  <si>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</si>
  <si>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</si>
  <si>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</si>
  <si>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</si>
  <si>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</si>
  <si>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</si>
  <si>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</si>
  <si>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</si>
  <si>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</si>
  <si>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</si>
  <si>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</si>
  <si>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</si>
  <si>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</si>
  <si>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</si>
  <si>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</si>
  <si>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</si>
  <si>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</si>
  <si>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</si>
  <si>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</si>
  <si>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</si>
  <si>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</si>
  <si>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</si>
  <si>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</si>
  <si>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</si>
  <si>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</si>
  <si>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</si>
  <si>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</si>
  <si>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</si>
  <si>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</si>
  <si>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</si>
  <si>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</si>
  <si>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</si>
  <si>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</si>
  <si>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</si>
  <si>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</si>
  <si>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</si>
  <si>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</si>
  <si>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</si>
  <si>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</si>
  <si>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</si>
  <si>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</si>
  <si>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</si>
  <si>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</si>
  <si>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</si>
  <si>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</si>
  <si>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</si>
  <si>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</si>
  <si>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</si>
  <si>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</si>
  <si>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</si>
  <si>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</si>
  <si>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</si>
  <si>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</si>
  <si>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</si>
  <si>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</si>
  <si>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</si>
  <si>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</si>
  <si>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</si>
  <si>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</si>
  <si>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</si>
  <si>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</si>
  <si>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</si>
  <si>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</si>
  <si>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</si>
  <si>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</si>
  <si>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</si>
  <si>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</si>
  <si>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</si>
  <si>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</si>
  <si>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</si>
  <si>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</si>
  <si>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</si>
  <si>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</si>
  <si>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</si>
  <si>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</si>
  <si>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</si>
  <si>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</si>
  <si>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</si>
  <si>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</si>
  <si>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</si>
  <si>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</si>
  <si>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</si>
  <si>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</si>
  <si>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</si>
  <si>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</si>
  <si>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</si>
  <si>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</si>
  <si>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</si>
  <si>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</si>
  <si>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</si>
  <si>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</si>
  <si>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</si>
  <si>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</si>
  <si>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</si>
  <si>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</si>
  <si>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</si>
  <si>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</si>
  <si>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</si>
  <si>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</si>
  <si>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</si>
  <si>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</si>
  <si>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</si>
  <si>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</si>
  <si>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</si>
  <si>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</si>
  <si>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</si>
  <si>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</si>
  <si>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</si>
  <si>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</si>
  <si>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</si>
  <si>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</si>
  <si>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</si>
  <si>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</si>
  <si>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</si>
  <si>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</si>
  <si>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</si>
  <si>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</si>
  <si>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</si>
  <si>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</si>
  <si>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</si>
  <si>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</si>
  <si>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</si>
  <si>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</si>
  <si>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</si>
  <si>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</si>
  <si>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</si>
  <si>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</si>
  <si>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</si>
  <si>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</si>
  <si>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</si>
  <si>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</si>
  <si>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</si>
  <si>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</si>
  <si>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</si>
  <si>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</si>
  <si>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</si>
  <si>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</si>
  <si>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</si>
  <si>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</si>
  <si>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</si>
  <si>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</si>
  <si>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</si>
  <si>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</si>
  <si>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</si>
  <si>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</si>
  <si>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</si>
  <si>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</si>
  <si>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</si>
  <si>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</si>
  <si>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</si>
  <si>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</si>
  <si>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</si>
  <si>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</si>
  <si>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</si>
  <si>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</si>
  <si>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</si>
  <si>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</si>
  <si>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</si>
  <si>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</si>
  <si>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</si>
  <si>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</si>
  <si>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</si>
  <si>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</si>
  <si>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</si>
  <si>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</si>
  <si>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</si>
  <si>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</si>
  <si>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</si>
  <si>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</si>
  <si>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</si>
  <si>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</si>
  <si>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</si>
  <si>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</si>
  <si>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</si>
  <si>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</si>
  <si>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</si>
  <si>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</si>
  <si>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</si>
  <si>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</si>
  <si>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</si>
  <si>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</si>
  <si>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</si>
  <si>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</si>
  <si>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</si>
  <si>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</si>
  <si>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</si>
  <si>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</si>
  <si>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</si>
  <si>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</si>
  <si>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</si>
  <si>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</si>
  <si>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</si>
  <si>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</si>
  <si>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</si>
  <si>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</si>
  <si>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</si>
  <si>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</si>
  <si>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</si>
  <si>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</si>
  <si>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</si>
  <si>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</si>
  <si>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</si>
  <si>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</si>
  <si>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</si>
  <si>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</si>
  <si>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</si>
  <si>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</si>
  <si>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</si>
  <si>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</si>
  <si>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</si>
  <si>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</si>
  <si>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</si>
  <si>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</si>
  <si>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</si>
  <si>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</si>
  <si>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</si>
  <si>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</si>
  <si>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</si>
  <si>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</si>
  <si>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</si>
  <si>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</si>
  <si>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</si>
  <si>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</si>
  <si>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</si>
  <si>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</si>
  <si>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</si>
  <si>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</si>
  <si>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</si>
  <si>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</si>
  <si>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</si>
  <si>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</si>
  <si>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</si>
  <si>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</si>
  <si>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</si>
  <si>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</si>
  <si>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</si>
  <si>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</si>
  <si>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</si>
  <si>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</si>
  <si>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</si>
  <si>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</si>
  <si>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</si>
  <si>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</si>
  <si>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</si>
  <si>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</si>
  <si>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</si>
  <si>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</si>
  <si>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</si>
  <si>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</si>
  <si>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</si>
  <si>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</si>
  <si>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</si>
  <si>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</si>
  <si>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</si>
  <si>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</si>
  <si>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</si>
  <si>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</si>
  <si>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</si>
  <si>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</si>
  <si>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</si>
  <si>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</si>
  <si>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</si>
  <si>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</si>
  <si>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</si>
  <si>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</si>
  <si>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</si>
  <si>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</si>
  <si>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</si>
  <si>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</si>
  <si>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</si>
  <si>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</si>
  <si>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</si>
  <si>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</si>
  <si>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</si>
  <si>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</si>
  <si>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</si>
  <si>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</si>
  <si>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</si>
  <si>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</si>
  <si>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</si>
  <si>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</si>
  <si>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</si>
  <si>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</si>
  <si>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</si>
  <si>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</si>
  <si>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</si>
  <si>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</si>
  <si>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</si>
  <si>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</si>
  <si>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</si>
  <si>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</si>
  <si>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</si>
  <si>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</si>
  <si>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</si>
  <si>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</si>
  <si>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</si>
  <si>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</si>
  <si>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</si>
  <si>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</si>
  <si>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</si>
  <si>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</si>
  <si>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</si>
  <si>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</si>
  <si>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</si>
  <si>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</si>
  <si>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</si>
  <si>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</si>
  <si>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</si>
  <si>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</si>
  <si>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</si>
  <si>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</si>
  <si>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</si>
  <si>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</si>
  <si>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</si>
  <si>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</si>
  <si>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</si>
  <si>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</si>
  <si>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</si>
  <si>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</si>
  <si>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</si>
  <si>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</si>
  <si>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</si>
  <si>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</si>
  <si>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</si>
  <si>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</si>
  <si>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</si>
  <si>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</si>
  <si>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</si>
  <si>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</si>
  <si>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</si>
  <si>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</si>
  <si>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</si>
  <si>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</si>
  <si>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</si>
  <si>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</si>
  <si>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</si>
  <si>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</si>
  <si>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</si>
  <si>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</si>
  <si>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</si>
  <si>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</si>
  <si>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</si>
  <si>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</si>
  <si>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</si>
  <si>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</si>
  <si>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</si>
  <si>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</si>
  <si>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</si>
  <si>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</si>
  <si>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</si>
  <si>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</si>
  <si>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</si>
  <si>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</si>
  <si>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</si>
  <si>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</si>
  <si>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</si>
  <si>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</si>
  <si>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</si>
  <si>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</si>
  <si>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</si>
  <si>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</si>
  <si>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</si>
  <si>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</si>
  <si>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</si>
  <si>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</si>
  <si>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</si>
  <si>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</si>
  <si>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</si>
  <si>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</si>
  <si>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</si>
  <si>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</si>
  <si>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</si>
  <si>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</si>
  <si>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</si>
  <si>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</si>
  <si>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</si>
  <si>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</si>
  <si>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</si>
  <si>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</si>
  <si>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</si>
  <si>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</si>
  <si>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</si>
  <si>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</si>
  <si>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</si>
  <si>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</si>
  <si>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</si>
  <si>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</si>
  <si>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</si>
  <si>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</si>
  <si>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</si>
  <si>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</si>
  <si>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</si>
  <si>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</si>
  <si>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</si>
  <si>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</si>
  <si>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</si>
  <si>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</si>
  <si>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</si>
  <si>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</si>
  <si>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</si>
  <si>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</si>
  <si>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</si>
  <si>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</si>
  <si>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</si>
  <si>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</si>
  <si>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</si>
  <si>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</si>
  <si>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</si>
  <si>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</si>
  <si>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</si>
  <si>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</si>
  <si>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</si>
  <si>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</si>
  <si>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</si>
  <si>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</si>
  <si>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</si>
  <si>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</si>
  <si>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</si>
  <si>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</si>
  <si>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</si>
  <si>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</si>
  <si>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</si>
  <si>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</si>
  <si>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</si>
  <si>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</si>
  <si>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</si>
  <si>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</si>
  <si>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</si>
  <si>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</si>
  <si>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</si>
  <si>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</si>
  <si>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</si>
  <si>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</si>
  <si>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</si>
  <si>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</si>
  <si>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</si>
  <si>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</si>
  <si>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</si>
  <si>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</si>
  <si>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</si>
  <si>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</si>
  <si>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</si>
  <si>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</si>
  <si>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</si>
  <si>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</si>
  <si>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</si>
  <si>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</si>
  <si>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</si>
  <si>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</si>
  <si>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</si>
  <si>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</si>
  <si>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</si>
  <si>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</si>
  <si>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</si>
  <si>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</si>
  <si>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</si>
  <si>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</si>
  <si>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</si>
  <si>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</si>
  <si>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</si>
  <si>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</si>
  <si>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</si>
  <si>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</si>
  <si>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</si>
  <si>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</si>
  <si>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</si>
  <si>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</si>
  <si>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</si>
  <si>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</si>
  <si>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</si>
  <si>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</si>
  <si>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</si>
  <si>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</si>
  <si>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</si>
  <si>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</si>
  <si>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</si>
  <si>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</si>
  <si>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</si>
  <si>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</si>
  <si>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</si>
  <si>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</si>
  <si>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</si>
  <si>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</si>
  <si>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</si>
  <si>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</si>
  <si>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</si>
  <si>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</si>
  <si>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</si>
  <si>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</si>
  <si>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</si>
  <si>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</si>
  <si>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</si>
  <si>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</si>
  <si>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</si>
  <si>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</si>
  <si>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</si>
  <si>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</si>
  <si>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</si>
  <si>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</si>
  <si>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</si>
  <si>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</si>
  <si>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</si>
  <si>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</si>
  <si>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</si>
  <si>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</si>
  <si>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</si>
  <si>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</si>
  <si>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</si>
  <si>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</si>
  <si>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</si>
  <si>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</si>
  <si>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</si>
  <si>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</si>
  <si>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</si>
  <si>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</si>
  <si>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</si>
  <si>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</si>
  <si>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</si>
  <si>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</si>
  <si>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</si>
  <si>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</si>
  <si>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</si>
  <si>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</si>
  <si>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</si>
  <si>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</si>
  <si>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</si>
  <si>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</si>
  <si>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</si>
  <si>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</si>
  <si>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</si>
  <si>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</si>
  <si>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</si>
  <si>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</si>
  <si>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</si>
  <si>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</si>
  <si>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</si>
  <si>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</si>
  <si>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</si>
  <si>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</si>
  <si>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</si>
  <si>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</si>
  <si>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</si>
  <si>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</si>
  <si>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</si>
  <si>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</si>
  <si>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</si>
  <si>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</si>
  <si>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</si>
  <si>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</si>
  <si>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</si>
  <si>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</si>
  <si>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</si>
  <si>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</si>
  <si>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</si>
  <si>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</si>
  <si>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</si>
  <si>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</si>
  <si>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</si>
  <si>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</si>
  <si>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</si>
  <si>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</si>
  <si>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</si>
  <si>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</si>
  <si>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</si>
  <si>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</si>
  <si>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</si>
  <si>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</si>
  <si>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</si>
  <si>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</si>
  <si>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</si>
  <si>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</si>
  <si>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</si>
  <si>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</si>
  <si>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</si>
  <si>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</si>
  <si>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</si>
  <si>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</si>
  <si>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</si>
  <si>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</si>
  <si>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</si>
  <si>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</si>
  <si>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</si>
  <si>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</si>
  <si>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</si>
  <si>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</si>
  <si>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</si>
  <si>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</si>
  <si>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</si>
  <si>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</si>
  <si>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</si>
  <si>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</si>
  <si>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</si>
  <si>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</si>
  <si>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</si>
  <si>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</si>
  <si>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</si>
  <si>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</si>
  <si>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</si>
  <si>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</si>
  <si>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</si>
  <si>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</si>
  <si>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</si>
  <si>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</si>
  <si>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</si>
  <si>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</si>
  <si>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</si>
  <si>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</si>
  <si>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</si>
  <si>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</si>
  <si>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</si>
  <si>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</si>
  <si>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</si>
  <si>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</si>
  <si>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</si>
  <si>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</si>
  <si>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</si>
  <si>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</si>
  <si>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</si>
  <si>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</si>
  <si>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</si>
  <si>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</si>
  <si>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</si>
  <si>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</si>
  <si>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</si>
  <si>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</si>
  <si>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</si>
  <si>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</si>
  <si>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</si>
  <si>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</si>
  <si>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</si>
  <si>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</si>
  <si>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</si>
  <si>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</si>
  <si>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</si>
  <si>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</si>
  <si>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</si>
  <si>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</si>
  <si>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</si>
  <si>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</si>
  <si>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</si>
  <si>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</si>
  <si>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</si>
  <si>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</si>
  <si>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</si>
  <si>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</si>
  <si>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</si>
  <si>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</si>
  <si>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</si>
  <si>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</si>
  <si>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</si>
  <si>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</si>
  <si>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</si>
  <si>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</si>
  <si>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</si>
  <si>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</si>
  <si>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</si>
  <si>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</si>
  <si>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</si>
  <si>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</si>
  <si>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</si>
  <si>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</si>
  <si>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</si>
  <si>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</si>
  <si>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</si>
  <si>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</si>
  <si>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</si>
  <si>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</si>
  <si>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</si>
  <si>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</si>
  <si>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</si>
  <si>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</si>
  <si>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</si>
  <si>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</si>
  <si>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</si>
  <si>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</si>
  <si>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</si>
  <si>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</si>
  <si>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</si>
  <si>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</si>
  <si>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</si>
  <si>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</si>
  <si>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</si>
  <si>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</si>
  <si>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</si>
  <si>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</si>
  <si>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</si>
  <si>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</si>
  <si>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</si>
  <si>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</si>
  <si>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</si>
  <si>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</si>
  <si>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</si>
  <si>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</si>
  <si>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</si>
  <si>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</si>
  <si>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</si>
  <si>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</si>
  <si>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</si>
  <si>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</si>
  <si>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</si>
  <si>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</si>
  <si>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</si>
  <si>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</si>
  <si>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</si>
  <si>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</si>
  <si>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</si>
  <si>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</si>
  <si>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</si>
  <si>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</si>
  <si>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</si>
  <si>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</si>
  <si>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</si>
  <si>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</si>
  <si>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</si>
  <si>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</si>
  <si>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</si>
  <si>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</si>
  <si>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</si>
  <si>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</si>
  <si>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</si>
  <si>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</si>
  <si>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</si>
  <si>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</si>
  <si>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</si>
  <si>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</si>
  <si>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</si>
  <si>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</si>
  <si>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</si>
  <si>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</si>
  <si>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</si>
  <si>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</si>
  <si>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</si>
  <si>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</si>
  <si>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</si>
  <si>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</si>
  <si>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</si>
  <si>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</si>
  <si>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</si>
  <si>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</si>
  <si>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</si>
  <si>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</si>
  <si>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</si>
  <si>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</si>
  <si>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</si>
  <si>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</si>
  <si>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</si>
  <si>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</si>
  <si>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</si>
  <si>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</si>
  <si>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</si>
  <si>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</si>
  <si>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</si>
  <si>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</si>
  <si>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</si>
  <si>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</si>
  <si>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</si>
  <si>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</si>
  <si>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</si>
  <si>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</si>
  <si>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</si>
  <si>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</si>
  <si>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</si>
  <si>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</si>
  <si>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</si>
  <si>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</si>
  <si>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</si>
  <si>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</si>
  <si>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</si>
  <si>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</si>
  <si>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</si>
  <si>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</si>
  <si>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</si>
  <si>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</si>
  <si>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</si>
  <si>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</si>
  <si>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</si>
  <si>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</si>
  <si>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</si>
  <si>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</si>
  <si>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</si>
  <si>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</si>
  <si>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</si>
  <si>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</si>
  <si>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</si>
  <si>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</si>
  <si>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</si>
  <si>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</si>
  <si>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</si>
  <si>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</si>
  <si>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</si>
  <si>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</si>
  <si>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</si>
  <si>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</si>
  <si>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</si>
  <si>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</si>
  <si>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</si>
  <si>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</si>
  <si>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</si>
  <si>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</si>
  <si>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</si>
  <si>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</si>
  <si>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</si>
  <si>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</si>
  <si>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</si>
  <si>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</si>
  <si>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</si>
  <si>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</si>
  <si>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</si>
  <si>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</si>
  <si>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</si>
  <si>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</si>
  <si>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</si>
  <si>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</si>
  <si>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</si>
  <si>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</si>
  <si>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</si>
  <si>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</si>
  <si>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</si>
  <si>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</si>
  <si>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</si>
  <si>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</si>
  <si>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</si>
  <si>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</si>
  <si>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</si>
  <si>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</si>
  <si>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</si>
  <si>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</si>
  <si>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</si>
  <si>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</si>
  <si>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</si>
  <si>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</si>
  <si>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</si>
  <si>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</si>
  <si>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</si>
  <si>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</si>
  <si>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</si>
  <si>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</si>
  <si>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</si>
  <si>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</si>
  <si>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</si>
  <si>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</si>
  <si>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</si>
  <si>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</si>
  <si>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</si>
  <si>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</si>
  <si>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</si>
  <si>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</si>
  <si>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</si>
  <si>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</si>
  <si>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</si>
  <si>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</si>
  <si>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</si>
  <si>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</si>
  <si>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</si>
  <si>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</si>
  <si>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</si>
  <si>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</si>
  <si>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</si>
  <si>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</si>
  <si>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</si>
  <si>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</si>
  <si>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</si>
  <si>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</si>
  <si>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</si>
  <si>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</si>
  <si>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</si>
  <si>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</si>
  <si>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</si>
  <si>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</si>
  <si>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</si>
  <si>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</si>
  <si>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</si>
  <si>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</si>
  <si>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</si>
  <si>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</si>
  <si>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</si>
  <si>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</si>
  <si>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</si>
  <si>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</si>
  <si>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</si>
  <si>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</si>
  <si>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</si>
  <si>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</si>
  <si>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</si>
  <si>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</si>
  <si>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</si>
  <si>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</si>
  <si>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</si>
  <si>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</si>
  <si>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</si>
  <si>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</si>
  <si>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</si>
  <si>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</si>
  <si>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</si>
  <si>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</si>
  <si>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</si>
  <si>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</si>
  <si>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</si>
  <si>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</si>
  <si>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</si>
  <si>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</si>
  <si>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</si>
  <si>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</si>
  <si>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</si>
  <si>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</si>
  <si>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</si>
  <si>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</si>
  <si>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</si>
  <si>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</si>
  <si>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</si>
  <si>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</si>
  <si>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</si>
  <si>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</si>
  <si>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</si>
  <si>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</si>
  <si>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</si>
  <si>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</si>
  <si>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</si>
  <si>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</si>
  <si>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</si>
  <si>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</si>
  <si>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</si>
  <si>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</si>
  <si>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</si>
  <si>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</si>
  <si>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</si>
  <si>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</si>
  <si>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</si>
  <si>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</si>
  <si>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</si>
  <si>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</si>
  <si>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</si>
  <si>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</si>
  <si>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</si>
  <si>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</si>
  <si>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</si>
  <si>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</si>
  <si>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</si>
  <si>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</si>
  <si>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</si>
  <si>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</si>
  <si>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</si>
  <si>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</si>
  <si>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</si>
  <si>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</si>
  <si>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</si>
  <si>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</si>
  <si>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</si>
  <si>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</si>
  <si>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</si>
  <si>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</si>
  <si>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</si>
  <si>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</si>
  <si>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</si>
  <si>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</si>
  <si>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</si>
  <si>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</si>
  <si>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</si>
  <si>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</si>
  <si>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</si>
  <si>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</si>
  <si>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</si>
  <si>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</si>
  <si>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</si>
  <si>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</si>
  <si>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</si>
  <si>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</si>
  <si>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</si>
  <si>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</si>
  <si>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</si>
  <si>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</si>
  <si>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</si>
  <si>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</si>
  <si>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</si>
  <si>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</si>
  <si>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</si>
  <si>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</si>
  <si>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</si>
  <si>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</si>
  <si>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</si>
  <si>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</si>
  <si>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</si>
  <si>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</si>
  <si>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</si>
  <si>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</si>
  <si>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</si>
  <si>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</si>
  <si>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</si>
  <si>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</si>
  <si>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</si>
  <si>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</si>
  <si>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</si>
  <si>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</si>
  <si>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</si>
  <si>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</si>
  <si>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</si>
  <si>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</si>
  <si>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</si>
  <si>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</si>
  <si>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</si>
  <si>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</si>
  <si>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</si>
  <si>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</si>
  <si>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</si>
  <si>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</si>
  <si>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</si>
  <si>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</si>
  <si>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</si>
  <si>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</si>
  <si>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</si>
  <si>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</si>
  <si>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</si>
  <si>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</si>
  <si>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</si>
  <si>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</si>
  <si>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</si>
  <si>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</si>
  <si>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</si>
  <si>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</si>
  <si>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</si>
  <si>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</si>
  <si>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</si>
  <si>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</si>
  <si>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</si>
  <si>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</si>
  <si>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</si>
  <si>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</si>
  <si>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</si>
  <si>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</si>
  <si>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</si>
  <si>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</si>
  <si>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</si>
  <si>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</si>
  <si>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</si>
  <si>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</si>
  <si>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</si>
  <si>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</si>
  <si>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</si>
  <si>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</si>
  <si>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</si>
  <si>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</si>
  <si>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</si>
  <si>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</si>
  <si>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</si>
  <si>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</si>
  <si>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</si>
  <si>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</si>
  <si>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</si>
  <si>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</si>
  <si>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</si>
  <si>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</si>
  <si>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</si>
  <si>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</si>
  <si>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</si>
  <si>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</si>
  <si>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</si>
  <si>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</si>
  <si>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</si>
  <si>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</si>
  <si>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</si>
  <si>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</si>
  <si>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</si>
  <si>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</si>
  <si>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</si>
  <si>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</si>
  <si>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</si>
  <si>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</si>
  <si>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</si>
  <si>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</si>
  <si>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</si>
  <si>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</si>
  <si>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</si>
  <si>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</si>
  <si>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</si>
  <si>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</si>
  <si>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</si>
  <si>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</si>
  <si>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</si>
  <si>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</si>
  <si>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</si>
  <si>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</si>
  <si>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</si>
  <si>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</si>
  <si>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</si>
  <si>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</si>
  <si>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</si>
  <si>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</si>
  <si>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</si>
  <si>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</si>
  <si>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</si>
  <si>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</si>
  <si>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</si>
  <si>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</si>
  <si>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</si>
  <si>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</si>
  <si>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</si>
  <si>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</si>
  <si>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</si>
  <si>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</si>
  <si>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</si>
  <si>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</si>
  <si>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</si>
  <si>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</si>
  <si>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</si>
  <si>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</si>
  <si>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</si>
  <si>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</si>
  <si>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</si>
  <si>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</si>
  <si>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</si>
  <si>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</si>
  <si>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</si>
  <si>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</si>
  <si>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</si>
  <si>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</si>
  <si>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</si>
  <si>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</si>
  <si>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</si>
  <si>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</si>
  <si>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</si>
  <si>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</si>
  <si>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</si>
  <si>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</si>
  <si>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</si>
  <si>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</si>
  <si>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</si>
  <si>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</si>
  <si>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</si>
  <si>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</si>
  <si>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</si>
  <si>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</si>
  <si>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</si>
  <si>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</si>
  <si>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</si>
  <si>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</si>
  <si>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</si>
  <si>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</si>
  <si>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</si>
  <si>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</si>
  <si>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</si>
  <si>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</si>
  <si>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</si>
  <si>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</si>
  <si>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</si>
  <si>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</si>
  <si>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</si>
  <si>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</si>
  <si>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</si>
  <si>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</si>
  <si>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</si>
  <si>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</si>
  <si>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</si>
  <si>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</si>
  <si>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</si>
  <si>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</si>
  <si>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</si>
  <si>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</si>
  <si>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</si>
  <si>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</si>
  <si>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</si>
  <si>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</si>
  <si>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</si>
  <si>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</si>
  <si>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</si>
  <si>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</si>
  <si>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</si>
  <si>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</si>
  <si>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</si>
  <si>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</si>
  <si>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</si>
  <si>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</si>
  <si>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</si>
  <si>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</si>
  <si>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</si>
  <si>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</si>
  <si>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</si>
  <si>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</si>
  <si>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</si>
  <si>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</si>
  <si>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</si>
  <si>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</si>
  <si>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</si>
  <si>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</si>
  <si>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</si>
  <si>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</si>
  <si>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</si>
  <si>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</si>
  <si>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</si>
  <si>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</si>
  <si>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</si>
  <si>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</si>
  <si>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</si>
  <si>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</si>
  <si>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</si>
  <si>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</si>
  <si>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</si>
  <si>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</si>
  <si>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</si>
  <si>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</si>
  <si>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</si>
  <si>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</si>
  <si>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</si>
  <si>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</si>
  <si>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</si>
  <si>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</si>
  <si>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</si>
  <si>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</si>
  <si>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</si>
  <si>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</si>
  <si>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</si>
  <si>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</si>
  <si>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</si>
  <si>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</si>
  <si>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</si>
  <si>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</si>
  <si>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</si>
  <si>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</si>
  <si>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</si>
  <si>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</si>
  <si>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</si>
  <si>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</si>
  <si>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</si>
  <si>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</si>
  <si>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</si>
  <si>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</si>
  <si>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</si>
  <si>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</si>
  <si>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</si>
  <si>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</si>
  <si>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</si>
  <si>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</si>
  <si>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</si>
  <si>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</si>
  <si>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</si>
  <si>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</si>
  <si>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</si>
  <si>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</si>
  <si>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</si>
  <si>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</si>
  <si>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</si>
  <si>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</si>
  <si>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</si>
  <si>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</si>
  <si>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</si>
  <si>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</si>
  <si>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</si>
  <si>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</si>
  <si>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</si>
  <si>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</si>
  <si>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</si>
  <si>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</si>
  <si>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</si>
  <si>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</si>
  <si>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</si>
  <si>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</si>
  <si>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</si>
  <si>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</si>
  <si>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</si>
  <si>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</si>
  <si>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</si>
  <si>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</si>
  <si>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</si>
  <si>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</si>
  <si>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</si>
  <si>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</si>
  <si>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</si>
  <si>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</si>
  <si>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</si>
  <si>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</si>
  <si>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</si>
  <si>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</si>
  <si>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</si>
  <si>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</si>
  <si>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</si>
  <si>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</si>
  <si>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</si>
  <si>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</si>
  <si>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</si>
  <si>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</si>
  <si>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</si>
  <si>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</si>
  <si>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</si>
  <si>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</si>
  <si>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</si>
  <si>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</si>
  <si>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</si>
  <si>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</si>
  <si>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</si>
  <si>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</si>
  <si>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</si>
  <si>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</si>
  <si>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</si>
  <si>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</si>
  <si>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</si>
  <si>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</si>
  <si>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</si>
  <si>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</si>
  <si>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</si>
  <si>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</si>
  <si>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</si>
  <si>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</si>
  <si>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</si>
  <si>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</si>
  <si>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</si>
  <si>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</si>
  <si>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</si>
  <si>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</si>
  <si>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</si>
  <si>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</si>
  <si>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</si>
  <si>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</si>
  <si>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</si>
  <si>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</si>
  <si>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</si>
  <si>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</si>
  <si>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</si>
  <si>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</si>
  <si>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</si>
  <si>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</si>
  <si>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</si>
  <si>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</si>
  <si>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</si>
  <si>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</si>
  <si>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</si>
  <si>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</si>
  <si>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</si>
  <si>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</si>
  <si>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</si>
  <si>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</si>
  <si>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</si>
  <si>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</si>
  <si>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</si>
  <si>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</si>
  <si>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</si>
  <si>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</si>
  <si>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</si>
  <si>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</si>
  <si>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</si>
  <si>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</si>
  <si>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</si>
  <si>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</si>
  <si>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</si>
  <si>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</si>
  <si>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</si>
  <si>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</si>
  <si>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</si>
  <si>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</si>
  <si>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</si>
  <si>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</si>
  <si>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</si>
  <si>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</si>
  <si>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</si>
  <si>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</si>
  <si>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</si>
  <si>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</si>
  <si>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</si>
  <si>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</si>
  <si>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</si>
  <si>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</si>
  <si>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</si>
  <si>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</si>
  <si>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</si>
  <si>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</si>
  <si>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</si>
  <si>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</si>
  <si>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</si>
  <si>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</si>
  <si>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</si>
  <si>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</si>
  <si>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</si>
  <si>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</si>
  <si>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</si>
  <si>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</si>
  <si>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</si>
  <si>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</si>
  <si>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</si>
  <si>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</si>
  <si>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</si>
  <si>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</si>
  <si>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</si>
  <si>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</si>
  <si>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</si>
  <si>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</si>
  <si>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</si>
  <si>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</si>
  <si>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</si>
  <si>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</si>
  <si>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</si>
  <si>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</si>
  <si>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</si>
  <si>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</si>
  <si>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</si>
  <si>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</si>
  <si>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</si>
  <si>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</si>
  <si>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</si>
  <si>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</si>
  <si>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</si>
  <si>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</si>
  <si>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</si>
  <si>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</si>
  <si>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</si>
  <si>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</si>
  <si>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</si>
  <si>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</si>
  <si>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</si>
  <si>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</si>
  <si>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</si>
  <si>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</si>
  <si>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</si>
  <si>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</si>
  <si>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</si>
  <si>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</si>
  <si>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</si>
  <si>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</si>
  <si>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</si>
  <si>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</si>
  <si>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</si>
  <si>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</si>
  <si>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</si>
  <si>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</si>
  <si>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</si>
  <si>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</si>
  <si>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</si>
  <si>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</si>
  <si>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</si>
  <si>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</si>
  <si>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</si>
  <si>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</si>
  <si>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</si>
  <si>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</si>
  <si>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</si>
  <si>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</si>
  <si>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</si>
  <si>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</si>
  <si>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</si>
  <si>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</si>
  <si>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</si>
  <si>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</si>
  <si>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</si>
  <si>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</si>
  <si>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</si>
  <si>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</si>
  <si>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</si>
  <si>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</si>
  <si>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</si>
  <si>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</si>
  <si>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</si>
  <si>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</si>
  <si>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</si>
  <si>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</si>
  <si>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</si>
  <si>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</si>
  <si>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</si>
  <si>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</si>
  <si>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</si>
  <si>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</si>
  <si>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</si>
  <si>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</si>
  <si>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</si>
  <si>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</si>
  <si>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</si>
  <si>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</si>
  <si>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</si>
  <si>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</si>
  <si>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</si>
  <si>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</si>
  <si>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</si>
  <si>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</si>
  <si>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</si>
  <si>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</si>
  <si>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</si>
  <si>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</si>
  <si>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</si>
  <si>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</si>
  <si>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</si>
  <si>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</si>
  <si>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</si>
  <si>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</si>
  <si>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</si>
  <si>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</si>
  <si>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</si>
  <si>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</si>
  <si>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</si>
  <si>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</si>
  <si>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</si>
  <si>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</si>
  <si>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</si>
  <si>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</si>
  <si>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</si>
  <si>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</si>
  <si>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</si>
  <si>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</si>
  <si>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</si>
  <si>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</si>
  <si>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</si>
  <si>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</si>
  <si>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</si>
  <si>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</si>
  <si>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</si>
  <si>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</si>
  <si>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</si>
  <si>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</si>
  <si>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</si>
  <si>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</si>
  <si>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</si>
  <si>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</si>
  <si>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</si>
  <si>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</si>
  <si>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</si>
  <si>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</si>
  <si>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</si>
  <si>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</si>
  <si>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</si>
  <si>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</si>
  <si>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</si>
  <si>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</si>
  <si>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</si>
  <si>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</si>
  <si>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</si>
  <si>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</si>
  <si>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</si>
  <si>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</si>
  <si>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</si>
  <si>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</si>
  <si>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</si>
  <si>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</si>
  <si>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</si>
  <si>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</si>
  <si>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</si>
  <si>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</si>
  <si>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</si>
  <si>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</si>
  <si>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</si>
  <si>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</si>
  <si>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</si>
  <si>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</si>
  <si>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</si>
  <si>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</si>
  <si>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</si>
  <si>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</si>
  <si>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</si>
  <si>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</si>
  <si>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</si>
  <si>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</si>
  <si>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</si>
  <si>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</si>
  <si>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</si>
  <si>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</si>
  <si>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</si>
  <si>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</si>
  <si>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</si>
  <si>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</si>
  <si>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</si>
  <si>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</si>
  <si>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</si>
  <si>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</si>
  <si>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</si>
  <si>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</si>
  <si>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</si>
  <si>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</si>
  <si>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</si>
  <si>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</si>
  <si>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</si>
  <si>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</si>
  <si>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</si>
  <si>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</si>
  <si>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</si>
  <si>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</si>
  <si>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</si>
  <si>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</si>
  <si>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</si>
  <si>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</si>
  <si>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</si>
  <si>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</si>
  <si>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</si>
  <si>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</si>
  <si>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</si>
  <si>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</si>
  <si>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</si>
  <si>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</si>
  <si>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</si>
  <si>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</si>
  <si>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</si>
  <si>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</si>
  <si>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</si>
  <si>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</si>
  <si>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</si>
  <si>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</si>
  <si>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</si>
  <si>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</si>
  <si>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</si>
  <si>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</si>
  <si>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</si>
  <si>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</si>
  <si>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</si>
  <si>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</si>
  <si>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</si>
  <si>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</si>
  <si>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</si>
  <si>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</si>
  <si>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</si>
  <si>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</si>
  <si>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</si>
  <si>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</si>
  <si>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</si>
  <si>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</si>
  <si>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</si>
  <si>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</si>
  <si>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</si>
  <si>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</si>
  <si>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</si>
  <si>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</si>
  <si>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</si>
  <si>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</si>
  <si>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</si>
  <si>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</si>
  <si>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</si>
  <si>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</si>
  <si>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</si>
  <si>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</si>
  <si>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</si>
  <si>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</si>
  <si>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</si>
  <si>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</si>
  <si>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</si>
  <si>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</si>
  <si>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</si>
  <si>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</si>
  <si>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</si>
  <si>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</si>
  <si>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</si>
  <si>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</si>
  <si>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</si>
  <si>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</si>
  <si>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</si>
  <si>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</si>
  <si>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</si>
  <si>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</si>
  <si>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</si>
  <si>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</si>
  <si>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</si>
  <si>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</si>
  <si>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주문</t>
    <phoneticPr fontId="2" type="noConversion"/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</si>
  <si>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</si>
  <si>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</si>
  <si>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</si>
  <si>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</si>
  <si>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</si>
  <si>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</si>
  <si>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</si>
  <si>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</si>
  <si>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</si>
  <si>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</si>
  <si>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</si>
  <si>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</si>
  <si>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</si>
  <si>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</si>
  <si>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</si>
  <si>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</si>
  <si>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</si>
  <si>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</si>
  <si>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</si>
  <si>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</si>
  <si>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</si>
  <si>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</si>
  <si>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</si>
  <si>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</si>
  <si>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</si>
  <si>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</si>
  <si>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</si>
  <si>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</si>
  <si>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</t>
    <phoneticPr fontId="2" type="noConversion"/>
  </si>
  <si>
    <t>대구 동구 장등로 15</t>
    <phoneticPr fontId="2" type="noConversion"/>
  </si>
  <si>
    <t>010-3526-7165</t>
    <phoneticPr fontId="2" type="noConversion"/>
  </si>
  <si>
    <t>6F35_Solenoid</t>
    <phoneticPr fontId="2" type="noConversion"/>
  </si>
  <si>
    <t>유한오토미션(대구)_260411_115422.xlsx</t>
  </si>
  <si>
    <t>유한오토미션(대구)_260411_115422.xlsx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</si>
</sst>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86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1533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1534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8"/>
      <c r="B1" s="359"/>
      <c r="C1" s="359"/>
      <c r="D1" s="359"/>
      <c r="E1" s="359"/>
      <c r="F1" s="359"/>
      <c r="G1" s="35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0" t="s">
        <v>1179</v>
      </c>
      <c r="R1" s="360"/>
      <c r="S1" s="470"/>
      <c r="T1" s="470"/>
      <c r="U1" s="471"/>
    </row>
    <row r="2" spans="1:21">
      <c r="A2" s="338" t="s">
        <v>64</v>
      </c>
      <c r="B2" s="339"/>
      <c r="C2" s="340" t="s">
        <v>2179</v>
      </c>
      <c r="D2" s="341"/>
      <c r="E2" s="341"/>
      <c r="F2" s="341"/>
      <c r="G2" s="342"/>
      <c r="H2" s="340" t="s">
        <v>76</v>
      </c>
      <c r="I2" s="341"/>
      <c r="J2" s="341"/>
      <c r="K2" s="341"/>
      <c r="L2" s="341"/>
      <c r="M2" s="341"/>
      <c r="N2" s="341"/>
      <c r="O2" s="342"/>
      <c r="P2" s="343" t="s">
        <v>62</v>
      </c>
      <c r="Q2" s="344"/>
      <c r="R2" s="344"/>
      <c r="S2" s="339"/>
      <c r="T2" s="345">
        <v>46123</v>
      </c>
      <c r="U2" s="346"/>
    </row>
    <row r="3" spans="1:21" ht="24.95" customHeight="1">
      <c r="A3" s="413" t="s">
        <v>1151</v>
      </c>
      <c r="B3" s="37" t="s">
        <v>58</v>
      </c>
      <c r="C3" s="416" t="s">
        <v>4937</v>
      </c>
      <c r="D3" s="417"/>
      <c r="E3" s="417"/>
      <c r="F3" s="417"/>
      <c r="G3" s="417"/>
      <c r="H3" s="417"/>
      <c r="I3" s="417"/>
      <c r="J3" s="418"/>
      <c r="K3" s="419" t="s">
        <v>1152</v>
      </c>
      <c r="L3" s="37" t="s">
        <v>58</v>
      </c>
      <c r="M3" s="422" t="s">
        <v>963</v>
      </c>
      <c r="N3" s="423"/>
      <c r="O3" s="423"/>
      <c r="P3" s="423"/>
      <c r="Q3" s="423"/>
      <c r="R3" s="423"/>
      <c r="S3" s="423"/>
      <c r="T3" s="423"/>
      <c r="U3" s="424"/>
    </row>
    <row r="4" spans="1:21" ht="24.95" customHeight="1">
      <c r="A4" s="414"/>
      <c r="B4" s="37" t="s">
        <v>60</v>
      </c>
      <c r="C4" s="467"/>
      <c r="D4" s="468"/>
      <c r="E4" s="468"/>
      <c r="F4" s="468"/>
      <c r="G4" s="468"/>
      <c r="H4" s="468"/>
      <c r="I4" s="468"/>
      <c r="J4" s="469"/>
      <c r="K4" s="420"/>
      <c r="L4" s="37" t="s">
        <v>60</v>
      </c>
      <c r="M4" s="428" t="s">
        <v>961</v>
      </c>
      <c r="N4" s="429"/>
      <c r="O4" s="429"/>
      <c r="P4" s="429"/>
      <c r="Q4" s="429"/>
      <c r="R4" s="430"/>
      <c r="S4" s="38" t="s">
        <v>61</v>
      </c>
      <c r="T4" s="428" t="s">
        <v>72</v>
      </c>
      <c r="U4" s="431"/>
    </row>
    <row r="5" spans="1:21" ht="24.95" customHeight="1">
      <c r="A5" s="414"/>
      <c r="B5" s="38" t="s">
        <v>10</v>
      </c>
      <c r="C5" s="428" t="s">
        <v>4938</v>
      </c>
      <c r="D5" s="429"/>
      <c r="E5" s="429"/>
      <c r="F5" s="429"/>
      <c r="G5" s="429"/>
      <c r="H5" s="429"/>
      <c r="I5" s="429"/>
      <c r="J5" s="430"/>
      <c r="K5" s="420"/>
      <c r="L5" s="38" t="s">
        <v>10</v>
      </c>
      <c r="M5" s="428" t="s">
        <v>73</v>
      </c>
      <c r="N5" s="429"/>
      <c r="O5" s="429"/>
      <c r="P5" s="429"/>
      <c r="Q5" s="429"/>
      <c r="R5" s="429"/>
      <c r="S5" s="429"/>
      <c r="T5" s="429"/>
      <c r="U5" s="431"/>
    </row>
    <row r="6" spans="1:21" ht="24.95" customHeight="1">
      <c r="A6" s="415"/>
      <c r="B6" s="38" t="s">
        <v>74</v>
      </c>
      <c r="C6" s="428" t="s">
        <v>4939</v>
      </c>
      <c r="D6" s="429"/>
      <c r="E6" s="429"/>
      <c r="F6" s="429"/>
      <c r="G6" s="429"/>
      <c r="H6" s="429"/>
      <c r="I6" s="429"/>
      <c r="J6" s="430"/>
      <c r="K6" s="421"/>
      <c r="L6" s="38" t="s">
        <v>74</v>
      </c>
      <c r="M6" s="428" t="s">
        <v>65</v>
      </c>
      <c r="N6" s="429"/>
      <c r="O6" s="429"/>
      <c r="P6" s="429"/>
      <c r="Q6" s="429"/>
      <c r="R6" s="430"/>
      <c r="S6" s="38" t="s">
        <v>22</v>
      </c>
      <c r="T6" s="428"/>
      <c r="U6" s="431"/>
    </row>
    <row r="7" spans="1:21" ht="15.75" customHeight="1">
      <c r="A7" s="347" t="s">
        <v>69</v>
      </c>
      <c r="B7" s="348"/>
      <c r="C7" s="348"/>
      <c r="D7" s="348"/>
      <c r="E7" s="410"/>
      <c r="F7" s="411" t="s">
        <v>43</v>
      </c>
      <c r="G7" s="348"/>
      <c r="H7" s="348"/>
      <c r="I7" s="410"/>
      <c r="J7" s="411" t="s">
        <v>41</v>
      </c>
      <c r="K7" s="348"/>
      <c r="L7" s="348"/>
      <c r="M7" s="348"/>
      <c r="N7" s="410"/>
      <c r="O7" s="348" t="s">
        <v>49</v>
      </c>
      <c r="P7" s="410"/>
      <c r="Q7" s="411" t="s">
        <v>68</v>
      </c>
      <c r="R7" s="348"/>
      <c r="S7" s="410"/>
      <c r="T7" s="411" t="s">
        <v>67</v>
      </c>
      <c r="U7" s="412"/>
    </row>
    <row r="8" spans="1:21" ht="15.6" customHeight="1">
      <c r="A8" s="454" t="s">
        <v>4940</v>
      </c>
      <c r="B8" s="455"/>
      <c r="C8" s="455"/>
      <c r="D8" s="455"/>
      <c r="E8" s="456"/>
      <c r="F8" s="457" t="s">
        <v>3915</v>
      </c>
      <c r="G8" s="458"/>
      <c r="H8" s="458"/>
      <c r="I8" s="459"/>
      <c r="J8" s="465">
        <v>1000000</v>
      </c>
      <c r="K8" s="465"/>
      <c r="L8" s="465"/>
      <c r="M8" s="465"/>
      <c r="N8" s="465"/>
      <c r="O8" s="466">
        <v>1</v>
      </c>
      <c r="P8" s="466"/>
      <c r="Q8" s="460"/>
      <c r="R8" s="461"/>
      <c r="S8" s="462"/>
      <c r="T8" s="463">
        <v>1000000</v>
      </c>
      <c r="U8" s="464"/>
    </row>
    <row r="9" spans="1:21" ht="15.6" customHeight="1">
      <c r="A9" s="443"/>
      <c r="B9" s="444"/>
      <c r="C9" s="444"/>
      <c r="D9" s="444"/>
      <c r="E9" s="445"/>
      <c r="F9" s="446"/>
      <c r="G9" s="444"/>
      <c r="H9" s="444"/>
      <c r="I9" s="445"/>
      <c r="J9" s="452"/>
      <c r="K9" s="452"/>
      <c r="L9" s="452"/>
      <c r="M9" s="452"/>
      <c r="N9" s="452"/>
      <c r="O9" s="453"/>
      <c r="P9" s="453"/>
      <c r="Q9" s="447"/>
      <c r="R9" s="448"/>
      <c r="S9" s="449"/>
      <c r="T9" s="450"/>
      <c r="U9" s="451"/>
    </row>
    <row r="10" spans="1:21" ht="15.6" customHeight="1">
      <c r="A10" s="443"/>
      <c r="B10" s="444"/>
      <c r="C10" s="444"/>
      <c r="D10" s="444"/>
      <c r="E10" s="445"/>
      <c r="F10" s="446"/>
      <c r="G10" s="444"/>
      <c r="H10" s="444"/>
      <c r="I10" s="445"/>
      <c r="J10" s="452"/>
      <c r="K10" s="452"/>
      <c r="L10" s="452"/>
      <c r="M10" s="452"/>
      <c r="N10" s="452"/>
      <c r="O10" s="453"/>
      <c r="P10" s="453"/>
      <c r="Q10" s="447"/>
      <c r="R10" s="448"/>
      <c r="S10" s="449"/>
      <c r="T10" s="450"/>
      <c r="U10" s="451"/>
    </row>
    <row r="11" spans="1:21" ht="15.6" customHeight="1">
      <c r="A11" s="443"/>
      <c r="B11" s="444"/>
      <c r="C11" s="444"/>
      <c r="D11" s="444"/>
      <c r="E11" s="445"/>
      <c r="F11" s="446"/>
      <c r="G11" s="444"/>
      <c r="H11" s="444"/>
      <c r="I11" s="445"/>
      <c r="J11" s="452"/>
      <c r="K11" s="452"/>
      <c r="L11" s="452"/>
      <c r="M11" s="452"/>
      <c r="N11" s="452"/>
      <c r="O11" s="453"/>
      <c r="P11" s="453"/>
      <c r="Q11" s="447"/>
      <c r="R11" s="448"/>
      <c r="S11" s="449"/>
      <c r="T11" s="450"/>
      <c r="U11" s="451"/>
    </row>
    <row r="12" spans="1:21" ht="15.6" customHeight="1">
      <c r="A12" s="443"/>
      <c r="B12" s="444"/>
      <c r="C12" s="444"/>
      <c r="D12" s="444"/>
      <c r="E12" s="445"/>
      <c r="F12" s="446"/>
      <c r="G12" s="444"/>
      <c r="H12" s="444"/>
      <c r="I12" s="445"/>
      <c r="J12" s="452"/>
      <c r="K12" s="452"/>
      <c r="L12" s="452"/>
      <c r="M12" s="452"/>
      <c r="N12" s="452"/>
      <c r="O12" s="453"/>
      <c r="P12" s="453"/>
      <c r="Q12" s="447"/>
      <c r="R12" s="448"/>
      <c r="S12" s="449"/>
      <c r="T12" s="450"/>
      <c r="U12" s="451"/>
    </row>
    <row r="13" spans="1:21" ht="15.6" customHeight="1">
      <c r="A13" s="443"/>
      <c r="B13" s="444"/>
      <c r="C13" s="444"/>
      <c r="D13" s="444"/>
      <c r="E13" s="445"/>
      <c r="F13" s="446"/>
      <c r="G13" s="444"/>
      <c r="H13" s="444"/>
      <c r="I13" s="445"/>
      <c r="J13" s="452"/>
      <c r="K13" s="452"/>
      <c r="L13" s="452"/>
      <c r="M13" s="452"/>
      <c r="N13" s="452"/>
      <c r="O13" s="453"/>
      <c r="P13" s="453"/>
      <c r="Q13" s="447"/>
      <c r="R13" s="448"/>
      <c r="S13" s="449"/>
      <c r="T13" s="450"/>
      <c r="U13" s="451"/>
    </row>
    <row r="14" spans="1:21" ht="15.6" customHeight="1">
      <c r="A14" s="443"/>
      <c r="B14" s="444"/>
      <c r="C14" s="444"/>
      <c r="D14" s="444"/>
      <c r="E14" s="445"/>
      <c r="F14" s="446"/>
      <c r="G14" s="444"/>
      <c r="H14" s="444"/>
      <c r="I14" s="445"/>
      <c r="J14" s="452"/>
      <c r="K14" s="452"/>
      <c r="L14" s="452"/>
      <c r="M14" s="452"/>
      <c r="N14" s="452"/>
      <c r="O14" s="453"/>
      <c r="P14" s="453"/>
      <c r="Q14" s="447"/>
      <c r="R14" s="448"/>
      <c r="S14" s="449"/>
      <c r="T14" s="450"/>
      <c r="U14" s="451"/>
    </row>
    <row r="15" spans="1:21" ht="15.6" customHeight="1" thickBot="1">
      <c r="A15" s="432"/>
      <c r="B15" s="433"/>
      <c r="C15" s="433"/>
      <c r="D15" s="433"/>
      <c r="E15" s="434"/>
      <c r="F15" s="435"/>
      <c r="G15" s="433"/>
      <c r="H15" s="433"/>
      <c r="I15" s="434"/>
      <c r="J15" s="441"/>
      <c r="K15" s="441"/>
      <c r="L15" s="441"/>
      <c r="M15" s="441"/>
      <c r="N15" s="441"/>
      <c r="O15" s="442"/>
      <c r="P15" s="442"/>
      <c r="Q15" s="436"/>
      <c r="R15" s="437"/>
      <c r="S15" s="438"/>
      <c r="T15" s="439"/>
      <c r="U15" s="440"/>
    </row>
    <row r="16" spans="1:21" ht="15" customHeight="1" thickTop="1">
      <c r="A16" s="363" t="s">
        <v>2270</v>
      </c>
      <c r="B16" s="364"/>
      <c r="C16" s="364"/>
      <c r="D16" s="364"/>
      <c r="E16" s="365"/>
      <c r="F16" s="372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>
      <c r="A20" s="347" t="s">
        <v>79</v>
      </c>
      <c r="B20" s="348"/>
      <c r="C20" s="348"/>
      <c r="D20" s="348"/>
      <c r="E20" s="348"/>
      <c r="F20" s="349">
        <v>-9.9999999627470998E-2</v>
      </c>
      <c r="G20" s="349"/>
      <c r="H20" s="349"/>
      <c r="I20" s="350"/>
      <c r="J20" s="386">
        <f>SUM(J8:N19)</f>
        <v>1000000</v>
      </c>
      <c r="K20" s="387"/>
      <c r="L20" s="387"/>
      <c r="M20" s="387"/>
      <c r="N20" s="388"/>
      <c r="O20" s="351">
        <f>SUM(O8:P19)</f>
        <v>1</v>
      </c>
      <c r="P20" s="351"/>
      <c r="Q20" s="389">
        <f>SUM(Q8:S19)</f>
        <v>0</v>
      </c>
      <c r="R20" s="349"/>
      <c r="S20" s="350"/>
      <c r="T20" s="349">
        <f>SUM(T8:U15)</f>
        <v>1000000</v>
      </c>
      <c r="U20" s="390"/>
    </row>
    <row r="21" spans="1:21" ht="20.100000000000001" customHeight="1" thickBot="1">
      <c r="A21" s="352" t="s">
        <v>89</v>
      </c>
      <c r="B21" s="353"/>
      <c r="C21" s="353"/>
      <c r="D21" s="353"/>
      <c r="E21" s="353"/>
      <c r="F21" s="354">
        <f>F20+T20</f>
        <v>999999.90000000037</v>
      </c>
      <c r="G21" s="354"/>
      <c r="H21" s="354"/>
      <c r="I21" s="355"/>
      <c r="J21" s="356" t="s">
        <v>964</v>
      </c>
      <c r="K21" s="353"/>
      <c r="L21" s="357" t="str">
        <f>T4</f>
        <v>장효주</v>
      </c>
      <c r="M21" s="357"/>
      <c r="N21" s="357"/>
      <c r="O21" s="356" t="s">
        <v>63</v>
      </c>
      <c r="P21" s="353"/>
      <c r="Q21" s="357" t="str">
        <f>C3</f>
        <v>유한오토미션(대구)</v>
      </c>
      <c r="R21" s="357"/>
      <c r="S21" s="357"/>
      <c r="T21" s="357"/>
      <c r="U21" s="409"/>
    </row>
    <row r="22" spans="1:21" ht="20.100000000000001" customHeight="1">
      <c r="A22" s="336" t="s">
        <v>4942</v>
      </c>
      <c r="B22" s="336"/>
      <c r="C22" s="336"/>
      <c r="D22" s="336"/>
      <c r="E22" s="336"/>
      <c r="F22" s="336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</row>
    <row r="23" spans="1:21" ht="20.100000000000001" customHeight="1" thickBot="1">
      <c r="A23" s="337"/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1:21" ht="24" customHeight="1" thickBot="1">
      <c r="A24" s="358"/>
      <c r="B24" s="359"/>
      <c r="C24" s="359"/>
      <c r="D24" s="359"/>
      <c r="E24" s="359"/>
      <c r="F24" s="359"/>
      <c r="G24" s="35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0" t="s">
        <v>1179</v>
      </c>
      <c r="R24" s="360"/>
      <c r="S24" s="361">
        <f>S1</f>
        <v>0</v>
      </c>
      <c r="T24" s="361"/>
      <c r="U24" s="362"/>
    </row>
    <row r="25" spans="1:21">
      <c r="A25" s="338" t="s">
        <v>64</v>
      </c>
      <c r="B25" s="339"/>
      <c r="C25" s="340" t="str">
        <f>C2</f>
        <v>카카오뱅크 3333181865047</v>
      </c>
      <c r="D25" s="341"/>
      <c r="E25" s="341"/>
      <c r="F25" s="341"/>
      <c r="G25" s="342"/>
      <c r="H25" s="340" t="s">
        <v>75</v>
      </c>
      <c r="I25" s="341"/>
      <c r="J25" s="341"/>
      <c r="K25" s="341"/>
      <c r="L25" s="341"/>
      <c r="M25" s="341"/>
      <c r="N25" s="341"/>
      <c r="O25" s="342"/>
      <c r="P25" s="343" t="s">
        <v>62</v>
      </c>
      <c r="Q25" s="344"/>
      <c r="R25" s="344"/>
      <c r="S25" s="339"/>
      <c r="T25" s="345">
        <f>T2</f>
        <v>46123</v>
      </c>
      <c r="U25" s="346"/>
    </row>
    <row r="26" spans="1:21" ht="24.95" customHeight="1">
      <c r="A26" s="413" t="s">
        <v>1151</v>
      </c>
      <c r="B26" s="37" t="s">
        <v>58</v>
      </c>
      <c r="C26" s="416" t="str">
        <f>C3</f>
        <v>유한오토미션(대구)</v>
      </c>
      <c r="D26" s="417"/>
      <c r="E26" s="417"/>
      <c r="F26" s="417"/>
      <c r="G26" s="417"/>
      <c r="H26" s="417"/>
      <c r="I26" s="417"/>
      <c r="J26" s="418"/>
      <c r="K26" s="419" t="s">
        <v>1152</v>
      </c>
      <c r="L26" s="37" t="s">
        <v>58</v>
      </c>
      <c r="M26" s="422" t="s">
        <v>963</v>
      </c>
      <c r="N26" s="423"/>
      <c r="O26" s="423"/>
      <c r="P26" s="423"/>
      <c r="Q26" s="423"/>
      <c r="R26" s="423"/>
      <c r="S26" s="423"/>
      <c r="T26" s="423"/>
      <c r="U26" s="424"/>
    </row>
    <row r="27" spans="1:21" ht="24.95" customHeight="1">
      <c r="A27" s="414"/>
      <c r="B27" s="37" t="s">
        <v>60</v>
      </c>
      <c r="C27" s="425">
        <f>C4</f>
        <v>0</v>
      </c>
      <c r="D27" s="426"/>
      <c r="E27" s="426"/>
      <c r="F27" s="426"/>
      <c r="G27" s="426"/>
      <c r="H27" s="426"/>
      <c r="I27" s="426"/>
      <c r="J27" s="427"/>
      <c r="K27" s="420"/>
      <c r="L27" s="37" t="s">
        <v>60</v>
      </c>
      <c r="M27" s="428" t="s">
        <v>961</v>
      </c>
      <c r="N27" s="429"/>
      <c r="O27" s="429"/>
      <c r="P27" s="429"/>
      <c r="Q27" s="429"/>
      <c r="R27" s="430"/>
      <c r="S27" s="38" t="s">
        <v>61</v>
      </c>
      <c r="T27" s="428" t="s">
        <v>72</v>
      </c>
      <c r="U27" s="431"/>
    </row>
    <row r="28" spans="1:21" ht="24.95" customHeight="1">
      <c r="A28" s="414"/>
      <c r="B28" s="38" t="s">
        <v>10</v>
      </c>
      <c r="C28" s="428" t="str">
        <f>C5</f>
        <v>대구 동구 장등로 15</v>
      </c>
      <c r="D28" s="429"/>
      <c r="E28" s="429"/>
      <c r="F28" s="429"/>
      <c r="G28" s="429"/>
      <c r="H28" s="429"/>
      <c r="I28" s="429"/>
      <c r="J28" s="430"/>
      <c r="K28" s="420"/>
      <c r="L28" s="38" t="s">
        <v>10</v>
      </c>
      <c r="M28" s="428" t="s">
        <v>73</v>
      </c>
      <c r="N28" s="429"/>
      <c r="O28" s="429"/>
      <c r="P28" s="429"/>
      <c r="Q28" s="429"/>
      <c r="R28" s="429"/>
      <c r="S28" s="429"/>
      <c r="T28" s="429"/>
      <c r="U28" s="431"/>
    </row>
    <row r="29" spans="1:21" ht="24.95" customHeight="1">
      <c r="A29" s="415"/>
      <c r="B29" s="38" t="s">
        <v>74</v>
      </c>
      <c r="C29" s="428" t="str">
        <f>C6</f>
        <v>010-3526-7165</v>
      </c>
      <c r="D29" s="429"/>
      <c r="E29" s="429"/>
      <c r="F29" s="429"/>
      <c r="G29" s="429"/>
      <c r="H29" s="429"/>
      <c r="I29" s="429"/>
      <c r="J29" s="430"/>
      <c r="K29" s="421"/>
      <c r="L29" s="38" t="s">
        <v>74</v>
      </c>
      <c r="M29" s="428" t="s">
        <v>65</v>
      </c>
      <c r="N29" s="429"/>
      <c r="O29" s="429"/>
      <c r="P29" s="429"/>
      <c r="Q29" s="429"/>
      <c r="R29" s="430"/>
      <c r="S29" s="38" t="s">
        <v>22</v>
      </c>
      <c r="T29" s="428">
        <f>T6</f>
        <v>0</v>
      </c>
      <c r="U29" s="431"/>
    </row>
    <row r="30" spans="1:21" ht="15.6" customHeight="1">
      <c r="A30" s="347" t="s">
        <v>69</v>
      </c>
      <c r="B30" s="348"/>
      <c r="C30" s="348"/>
      <c r="D30" s="348"/>
      <c r="E30" s="410"/>
      <c r="F30" s="411" t="s">
        <v>43</v>
      </c>
      <c r="G30" s="348"/>
      <c r="H30" s="348"/>
      <c r="I30" s="410"/>
      <c r="J30" s="411" t="s">
        <v>41</v>
      </c>
      <c r="K30" s="348"/>
      <c r="L30" s="348"/>
      <c r="M30" s="348"/>
      <c r="N30" s="410"/>
      <c r="O30" s="348" t="s">
        <v>49</v>
      </c>
      <c r="P30" s="410"/>
      <c r="Q30" s="411" t="s">
        <v>68</v>
      </c>
      <c r="R30" s="348"/>
      <c r="S30" s="410"/>
      <c r="T30" s="411" t="s">
        <v>67</v>
      </c>
      <c r="U30" s="412"/>
    </row>
    <row r="31" spans="1:21" ht="15.6" customHeight="1">
      <c r="A31" s="403" t="str">
        <f>A8</f>
        <v>6F35_Solenoid</v>
      </c>
      <c r="B31" s="404"/>
      <c r="C31" s="404"/>
      <c r="D31" s="404"/>
      <c r="E31" s="404"/>
      <c r="F31" s="404" t="str">
        <f>F8</f>
        <v>CV6Z-7G391-A</v>
      </c>
      <c r="G31" s="404"/>
      <c r="H31" s="404"/>
      <c r="I31" s="404"/>
      <c r="J31" s="408">
        <f>J8</f>
        <v>1000000</v>
      </c>
      <c r="K31" s="408"/>
      <c r="L31" s="408"/>
      <c r="M31" s="408"/>
      <c r="N31" s="408"/>
      <c r="O31" s="408">
        <f>O8</f>
        <v>1</v>
      </c>
      <c r="P31" s="408"/>
      <c r="Q31" s="405">
        <f>Q8</f>
        <v>0</v>
      </c>
      <c r="R31" s="405"/>
      <c r="S31" s="405"/>
      <c r="T31" s="406">
        <f>T8</f>
        <v>1000000</v>
      </c>
      <c r="U31" s="407"/>
    </row>
    <row r="32" spans="1:21" ht="15.6" customHeight="1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1">
        <f t="shared" ref="J32:J38" si="2">J9</f>
        <v>0</v>
      </c>
      <c r="K32" s="401"/>
      <c r="L32" s="401"/>
      <c r="M32" s="401"/>
      <c r="N32" s="401"/>
      <c r="O32" s="401">
        <f t="shared" ref="O32:O38" si="3">O9</f>
        <v>0</v>
      </c>
      <c r="P32" s="401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1">
        <f t="shared" si="2"/>
        <v>0</v>
      </c>
      <c r="K33" s="401"/>
      <c r="L33" s="401"/>
      <c r="M33" s="401"/>
      <c r="N33" s="401"/>
      <c r="O33" s="401">
        <f t="shared" si="3"/>
        <v>0</v>
      </c>
      <c r="P33" s="401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1">
        <f t="shared" si="2"/>
        <v>0</v>
      </c>
      <c r="K34" s="401"/>
      <c r="L34" s="401"/>
      <c r="M34" s="401"/>
      <c r="N34" s="401"/>
      <c r="O34" s="401">
        <f t="shared" si="3"/>
        <v>0</v>
      </c>
      <c r="P34" s="401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1">
        <f t="shared" si="2"/>
        <v>0</v>
      </c>
      <c r="K35" s="401"/>
      <c r="L35" s="401"/>
      <c r="M35" s="401"/>
      <c r="N35" s="401"/>
      <c r="O35" s="401">
        <f t="shared" si="3"/>
        <v>0</v>
      </c>
      <c r="P35" s="401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1">
        <f t="shared" si="2"/>
        <v>0</v>
      </c>
      <c r="K36" s="401"/>
      <c r="L36" s="401"/>
      <c r="M36" s="401"/>
      <c r="N36" s="401"/>
      <c r="O36" s="401">
        <f t="shared" si="3"/>
        <v>0</v>
      </c>
      <c r="P36" s="401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1">
        <f t="shared" si="2"/>
        <v>0</v>
      </c>
      <c r="K37" s="401"/>
      <c r="L37" s="401"/>
      <c r="M37" s="401"/>
      <c r="N37" s="401"/>
      <c r="O37" s="401">
        <f t="shared" si="3"/>
        <v>0</v>
      </c>
      <c r="P37" s="401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>
      <c r="A38" s="391">
        <f t="shared" si="0"/>
        <v>0</v>
      </c>
      <c r="B38" s="392"/>
      <c r="C38" s="392"/>
      <c r="D38" s="392"/>
      <c r="E38" s="392"/>
      <c r="F38" s="392">
        <f t="shared" si="1"/>
        <v>0</v>
      </c>
      <c r="G38" s="392"/>
      <c r="H38" s="392"/>
      <c r="I38" s="392"/>
      <c r="J38" s="402">
        <f t="shared" si="2"/>
        <v>0</v>
      </c>
      <c r="K38" s="402"/>
      <c r="L38" s="402"/>
      <c r="M38" s="402"/>
      <c r="N38" s="402"/>
      <c r="O38" s="402">
        <f t="shared" si="3"/>
        <v>0</v>
      </c>
      <c r="P38" s="402"/>
      <c r="Q38" s="393">
        <f t="shared" si="4"/>
        <v>0</v>
      </c>
      <c r="R38" s="393"/>
      <c r="S38" s="393"/>
      <c r="T38" s="394">
        <f t="shared" si="5"/>
        <v>0</v>
      </c>
      <c r="U38" s="395"/>
    </row>
    <row r="39" spans="1:21" ht="15" customHeight="1" thickTop="1">
      <c r="A39" s="363" t="s">
        <v>2270</v>
      </c>
      <c r="B39" s="364"/>
      <c r="C39" s="364"/>
      <c r="D39" s="364"/>
      <c r="E39" s="365"/>
      <c r="F39" s="372">
        <f>F16</f>
        <v>0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>
      <c r="A43" s="347" t="s">
        <v>79</v>
      </c>
      <c r="B43" s="348"/>
      <c r="C43" s="348"/>
      <c r="D43" s="348"/>
      <c r="E43" s="348"/>
      <c r="F43" s="349">
        <f>F20</f>
        <v>-9.9999999627470998E-2</v>
      </c>
      <c r="G43" s="349"/>
      <c r="H43" s="349"/>
      <c r="I43" s="350"/>
      <c r="J43" s="386">
        <f>J20</f>
        <v>1000000</v>
      </c>
      <c r="K43" s="387"/>
      <c r="L43" s="387"/>
      <c r="M43" s="387"/>
      <c r="N43" s="388"/>
      <c r="O43" s="351">
        <f>O20</f>
        <v>1</v>
      </c>
      <c r="P43" s="351"/>
      <c r="Q43" s="389">
        <f>Q20</f>
        <v>0</v>
      </c>
      <c r="R43" s="349"/>
      <c r="S43" s="349"/>
      <c r="T43" s="349">
        <f>T20</f>
        <v>1000000</v>
      </c>
      <c r="U43" s="390"/>
    </row>
    <row r="44" spans="1:21" ht="20.100000000000001" customHeight="1" thickBot="1">
      <c r="A44" s="352" t="s">
        <v>89</v>
      </c>
      <c r="B44" s="353"/>
      <c r="C44" s="353"/>
      <c r="D44" s="353"/>
      <c r="E44" s="353"/>
      <c r="F44" s="354">
        <f>F21</f>
        <v>999999.90000000037</v>
      </c>
      <c r="G44" s="354"/>
      <c r="H44" s="354"/>
      <c r="I44" s="355"/>
      <c r="J44" s="356" t="s">
        <v>964</v>
      </c>
      <c r="K44" s="353"/>
      <c r="L44" s="381" t="str">
        <f>T27</f>
        <v>장효주</v>
      </c>
      <c r="M44" s="381"/>
      <c r="N44" s="381"/>
      <c r="O44" s="356" t="s">
        <v>63</v>
      </c>
      <c r="P44" s="382"/>
      <c r="Q44" s="383" t="str">
        <f>Q21</f>
        <v>유한오토미션(대구)</v>
      </c>
      <c r="R44" s="384"/>
      <c r="S44" s="384"/>
      <c r="T44" s="384"/>
      <c r="U44" s="38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82"/>
  <sheetViews>
    <sheetView workbookViewId="0">
      <pane xSplit="1" ySplit="1" topLeftCell="B3558" activePane="bottomRight" state="frozen"/>
      <selection activeCell="N26" sqref="N26"/>
      <selection pane="topRight" activeCell="N26" sqref="N26"/>
      <selection pane="bottomLeft" activeCell="N26" sqref="N26"/>
      <selection pane="bottomRight" activeCell="L3582" sqref="L358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3588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4566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</row>
    <row r="3182" spans="1:17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</row>
    <row r="3183" spans="1:17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  <c r="P3238" s="283" t="s">
        <v>4554</v>
      </c>
      <c r="Q3238" s="283" t="s">
        <v>4555</v>
      </c>
      <c r="R3238" t="s">
        <v>4236</v>
      </c>
    </row>
    <row r="3239" spans="1:18">
      <c r="A3239" s="58">
        <v>3240</v>
      </c>
      <c r="C3239" s="257">
        <v>46091</v>
      </c>
      <c r="D3239" s="283" t="s">
        <v>4563</v>
      </c>
      <c r="E3239" s="283" t="s">
        <v>2335</v>
      </c>
      <c r="G3239" s="283" t="s">
        <v>4567</v>
      </c>
      <c r="N3239" s="258">
        <v>-3360000</v>
      </c>
      <c r="O3239" s="258">
        <v>1540000</v>
      </c>
      <c r="R3239" t="s">
        <v>4236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O3240" s="258" t="s">
        <v>4558</v>
      </c>
      <c r="P3240" s="283" t="s">
        <v>4559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O3241" s="258" t="s">
        <v>4558</v>
      </c>
      <c r="P3241" s="283" t="s">
        <v>4559</v>
      </c>
      <c r="Q3241" s="283" t="s">
        <v>4236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4734</v>
      </c>
      <c r="G3248" s="283" t="s">
        <v>4735</v>
      </c>
      <c r="H3248" s="262" t="s">
        <v>4736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4568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4569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4570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4571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4785</v>
      </c>
      <c r="G3258" s="283" t="s">
        <v>4786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2060</v>
      </c>
      <c r="F3259" s="285" t="s">
        <v>4564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1773</v>
      </c>
      <c r="F3261" s="285" t="s">
        <v>4601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2259</v>
      </c>
      <c r="G3264" s="283" t="s">
        <v>4572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4573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1687</v>
      </c>
      <c r="G3268" s="283" t="s">
        <v>4574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3124</v>
      </c>
      <c r="G3270" s="283" t="s">
        <v>4575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4565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4565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4565</v>
      </c>
      <c r="G3283" s="283" t="s">
        <v>4576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2503</v>
      </c>
      <c r="G3285" s="283" t="s">
        <v>4577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3905</v>
      </c>
      <c r="G3286" s="283" t="s">
        <v>4578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4581</v>
      </c>
    </row>
    <row r="3289" spans="1:17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4771</v>
      </c>
      <c r="E3300" s="285"/>
      <c r="G3300" s="283" t="s">
        <v>4772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4771</v>
      </c>
      <c r="E3301" s="285"/>
      <c r="G3301" s="283" t="s">
        <v>4773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4593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3893</v>
      </c>
      <c r="E3303" s="285"/>
      <c r="G3303" s="283" t="s">
        <v>4594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2413</v>
      </c>
      <c r="E3304" s="285"/>
      <c r="G3304" s="283" t="s">
        <v>4595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4596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4587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4597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4598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4600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1773</v>
      </c>
      <c r="E3322" s="283" t="s">
        <v>4604</v>
      </c>
      <c r="F3322" s="285" t="s">
        <v>4602</v>
      </c>
      <c r="G3322" s="283" t="s">
        <v>2144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1773</v>
      </c>
      <c r="E3323" s="283" t="s">
        <v>4604</v>
      </c>
      <c r="F3323" s="285" t="s">
        <v>4603</v>
      </c>
      <c r="G3323" s="283" t="s">
        <v>2144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4605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4608</v>
      </c>
      <c r="F3333" s="285" t="s">
        <v>4606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4616</v>
      </c>
    </row>
    <row r="3334" spans="1:17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1754</v>
      </c>
      <c r="G3341" s="283" t="s">
        <v>4618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4620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4621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4621</v>
      </c>
      <c r="Q3344" s="283" t="s">
        <v>4283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4623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4626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4627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4629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4630</v>
      </c>
      <c r="Q3349" s="283" t="s">
        <v>4631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4634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4636</v>
      </c>
      <c r="Q3352" s="283" t="s">
        <v>4518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4638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4640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4643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4643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4806</v>
      </c>
      <c r="G3364" s="283" t="s">
        <v>2244</v>
      </c>
      <c r="J3364" s="262">
        <v>1</v>
      </c>
      <c r="O3364" s="258" t="s">
        <v>4649</v>
      </c>
      <c r="Q3364" s="283" t="s">
        <v>4650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4656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4659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4664</v>
      </c>
      <c r="Q3370" s="283" t="s">
        <v>4665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4667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4668</v>
      </c>
      <c r="P3371" s="283" t="s">
        <v>4669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4668</v>
      </c>
      <c r="P3372" s="283" t="s">
        <v>4669</v>
      </c>
      <c r="Q3372" s="283" t="s">
        <v>4283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4668</v>
      </c>
      <c r="P3373" s="283" t="s">
        <v>4669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4672</v>
      </c>
      <c r="P3374" s="283" t="s">
        <v>4673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4675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4677</v>
      </c>
      <c r="P3375" s="283" t="s">
        <v>4678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4680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4683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4684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4686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4659</v>
      </c>
      <c r="G3386" s="283" t="s">
        <v>4659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4618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1754</v>
      </c>
      <c r="G3391" s="283" t="s">
        <v>4618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4698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4699</v>
      </c>
      <c r="I3393" s="258">
        <v>0</v>
      </c>
      <c r="J3393" s="262">
        <v>1</v>
      </c>
      <c r="M3393" s="258">
        <v>0</v>
      </c>
      <c r="Q3393" s="283" t="s">
        <v>4698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4582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4702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4690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4690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4690</v>
      </c>
      <c r="E3399" s="283" t="s">
        <v>3824</v>
      </c>
      <c r="G3399" s="283" t="s">
        <v>4704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4690</v>
      </c>
      <c r="G3403" s="283" t="s">
        <v>4709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4711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4711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4716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4719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4721</v>
      </c>
      <c r="P3411" s="283" t="s">
        <v>4722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4721</v>
      </c>
      <c r="P3412" s="258" t="s">
        <v>4722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4724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4727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4728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4730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4716</v>
      </c>
      <c r="G3422" s="283" t="s">
        <v>4716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2103</v>
      </c>
      <c r="G3425" s="283" t="s">
        <v>4737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4739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4741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4742</v>
      </c>
      <c r="P3429" s="283" t="s">
        <v>4743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4747</v>
      </c>
      <c r="P3431" s="283" t="s">
        <v>4722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4747</v>
      </c>
      <c r="P3432" s="258" t="s">
        <v>4722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4747</v>
      </c>
      <c r="P3433" s="258" t="s">
        <v>4722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4749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4749</v>
      </c>
      <c r="G3437" s="283" t="s">
        <v>4749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1712</v>
      </c>
      <c r="G3438" s="283" t="s">
        <v>4618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4758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4759</v>
      </c>
      <c r="P3444" s="283" t="s">
        <v>4760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4762</v>
      </c>
      <c r="P3445" s="283" t="s">
        <v>1807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4762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4762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4864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4686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4770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4778</v>
      </c>
      <c r="Q3466" s="283" t="s">
        <v>4779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4797</v>
      </c>
      <c r="I3467" s="258">
        <v>300000</v>
      </c>
      <c r="J3467" s="262">
        <v>1</v>
      </c>
      <c r="M3467" s="258">
        <v>300000</v>
      </c>
      <c r="Q3467" s="283" t="s">
        <v>4779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4787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4790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4787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4790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4787</v>
      </c>
      <c r="G3484" s="283" t="s">
        <v>4787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4774</v>
      </c>
      <c r="H3486" s="262" t="s">
        <v>4775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4800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4805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4809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4814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4814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4819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4618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4822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4686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4618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4827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4830</v>
      </c>
      <c r="P3520" s="283" t="s">
        <v>4831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4833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4834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4847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4837</v>
      </c>
      <c r="P3523" s="283" t="s">
        <v>4838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4842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4846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4843</v>
      </c>
      <c r="P3527" s="283" t="s">
        <v>4844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4843</v>
      </c>
      <c r="P3528" s="258" t="s">
        <v>4844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4843</v>
      </c>
      <c r="P3529" s="258" t="s">
        <v>4844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4702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4582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4855</v>
      </c>
      <c r="H3534" s="262" t="s">
        <v>4856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4859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4892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4861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4606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4866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4575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4869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4871</v>
      </c>
      <c r="I3543" s="258">
        <v>1200000</v>
      </c>
      <c r="J3543" s="262">
        <v>1</v>
      </c>
      <c r="M3543" s="258">
        <v>1200000</v>
      </c>
      <c r="P3543" s="283" t="s">
        <v>4872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4875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4876</v>
      </c>
      <c r="P3545" s="283" t="s">
        <v>4877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4879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4879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4879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4883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4809</v>
      </c>
      <c r="G3551" s="283" t="s">
        <v>4809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4884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3824</v>
      </c>
      <c r="F3553" s="285" t="s">
        <v>4686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4885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3824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4887</v>
      </c>
      <c r="P3554" s="283" t="s">
        <v>4888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3824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4618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3393</v>
      </c>
      <c r="G3561" s="283" t="s">
        <v>3393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3957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3873</v>
      </c>
      <c r="G3563" s="283" t="s">
        <v>4894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3824</v>
      </c>
      <c r="F3565" s="285" t="s">
        <v>4900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4901</v>
      </c>
    </row>
    <row r="3566" spans="1:16">
      <c r="A3566" s="58">
        <v>3571</v>
      </c>
      <c r="B3566" s="58">
        <v>77</v>
      </c>
      <c r="C3566" s="257">
        <v>46122</v>
      </c>
      <c r="D3566" s="283" t="s">
        <v>4903</v>
      </c>
      <c r="E3566" s="283" t="s">
        <v>3824</v>
      </c>
      <c r="F3566" s="285" t="s">
        <v>4686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4909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3824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3824</v>
      </c>
      <c r="G3568" s="283" t="s">
        <v>4910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3824</v>
      </c>
      <c r="F3569" s="285" t="s">
        <v>4912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3824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3824</v>
      </c>
      <c r="F3571" s="285" t="s">
        <v>4915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4916</v>
      </c>
      <c r="P3571" s="283" t="s">
        <v>4917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3824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4919</v>
      </c>
      <c r="P3572" s="283" t="s">
        <v>4920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3824</v>
      </c>
      <c r="F3573" s="285" t="s">
        <v>4922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4923</v>
      </c>
      <c r="P3573" s="283" t="s">
        <v>4924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3824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3824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4702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3824</v>
      </c>
      <c r="F3577" s="285">
        <v>1068327224</v>
      </c>
      <c r="G3577" s="283" t="s">
        <v>4582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3824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3455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3824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4929</v>
      </c>
      <c r="P3579" s="283" t="s">
        <v>4930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3824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4929</v>
      </c>
      <c r="P3580" s="283" t="s">
        <v>4930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4290</v>
      </c>
      <c r="E3581" s="283" t="s">
        <v>3824</v>
      </c>
      <c r="F3581" s="285" t="s">
        <v>4933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4934</v>
      </c>
      <c r="P3581" s="283" t="s">
        <v>4935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3393</v>
      </c>
      <c r="E3582" s="283" t="s">
        <v>3824</v>
      </c>
      <c r="G3582" s="283" t="s">
        <v>4477</v>
      </c>
      <c r="H3582" s="262" t="s">
        <v>1913</v>
      </c>
      <c r="I3582" s="258">
        <v>1000000</v>
      </c>
      <c r="J3582" s="262">
        <v>1</v>
      </c>
      <c r="M3582" s="258">
        <v>1000000</v>
      </c>
    </row>
  </sheetData>
  <autoFilter ref="A1:M353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24" sqref="C2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46123</v>
      </c>
      <c r="B3" s="228" t="s">
        <v>1114</v>
      </c>
      <c r="C3" s="279">
        <f>SUMIF($B:$B,A3,K:K)</f>
        <v>4760000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58760000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58760000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4787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4787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4787</v>
      </c>
      <c r="D22" s="111"/>
      <c r="E22" s="78" t="s">
        <v>4787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4774</v>
      </c>
      <c r="F24" s="78" t="s">
        <v>4775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4800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4805</v>
      </c>
    </row>
    <row r="35" spans="1:11" ht="18" customHeight="1">
      <c r="A35" s="320">
        <v>3502</v>
      </c>
      <c r="B35" s="93">
        <v>46115</v>
      </c>
      <c r="C35" s="83" t="s">
        <v>4809</v>
      </c>
      <c r="E35" s="321" t="s">
        <v>4122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4819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4618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4686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4618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4827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4833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4842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4582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4855</v>
      </c>
      <c r="F72" s="321" t="s">
        <v>4856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4606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4575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4871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4875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4883</v>
      </c>
      <c r="F88" s="78"/>
    </row>
    <row r="89" spans="1:11" ht="18" customHeight="1">
      <c r="A89" s="320">
        <v>3556</v>
      </c>
      <c r="B89" s="93">
        <v>46121</v>
      </c>
      <c r="C89" s="83" t="s">
        <v>4809</v>
      </c>
      <c r="E89" s="321" t="s">
        <v>4809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4884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4686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4618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3393</v>
      </c>
      <c r="E99" s="321" t="s">
        <v>3393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3957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3873</v>
      </c>
      <c r="E101" s="321" t="s">
        <v>4894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4900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4903</v>
      </c>
      <c r="D104" s="112" t="s">
        <v>4686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4910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4912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4915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4922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4582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4290</v>
      </c>
      <c r="D119" s="112" t="s">
        <v>4933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3393</v>
      </c>
      <c r="E120" s="321" t="s">
        <v>4477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B121" s="93"/>
      <c r="F121" s="78"/>
      <c r="G121" s="321"/>
    </row>
    <row r="122" spans="1:11" ht="18" customHeight="1">
      <c r="B122" s="93"/>
    </row>
    <row r="123" spans="1:11" ht="18" customHeight="1">
      <c r="B123" s="93"/>
    </row>
    <row r="124" spans="1:11" ht="18" customHeight="1">
      <c r="B124" s="93"/>
    </row>
    <row r="125" spans="1:11" ht="18" customHeight="1">
      <c r="B125" s="93"/>
    </row>
    <row r="126" spans="1:11" ht="18" customHeight="1">
      <c r="B126" s="93"/>
    </row>
    <row r="127" spans="1:11" ht="18" customHeight="1">
      <c r="B127" s="93"/>
    </row>
    <row r="128" spans="1:11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2" t="s">
        <v>2</v>
      </c>
      <c r="B1" s="477" t="s">
        <v>2275</v>
      </c>
      <c r="C1" s="475" t="s">
        <v>2469</v>
      </c>
      <c r="D1" s="472" t="s">
        <v>2498</v>
      </c>
      <c r="E1" s="472" t="s">
        <v>36</v>
      </c>
      <c r="F1" s="472" t="s">
        <v>2651</v>
      </c>
      <c r="G1" s="472"/>
      <c r="H1" s="472" t="s">
        <v>2652</v>
      </c>
      <c r="I1" s="472"/>
      <c r="J1" s="472" t="s">
        <v>2653</v>
      </c>
      <c r="K1" s="472"/>
      <c r="L1" s="268"/>
    </row>
    <row r="2" spans="1:15" ht="17.25" thickBot="1">
      <c r="A2" s="473"/>
      <c r="B2" s="478"/>
      <c r="C2" s="476"/>
      <c r="D2" s="473"/>
      <c r="E2" s="473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4" t="s">
        <v>2497</v>
      </c>
      <c r="C149" s="474"/>
      <c r="D149" s="474"/>
      <c r="E149" s="474"/>
      <c r="F149" s="474"/>
      <c r="G149" s="474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8"/>
      <c r="B1" s="359"/>
      <c r="C1" s="359"/>
      <c r="D1" s="359"/>
      <c r="E1" s="359"/>
      <c r="F1" s="359"/>
      <c r="G1" s="35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0" t="s">
        <v>1179</v>
      </c>
      <c r="R1" s="360"/>
      <c r="S1" s="470"/>
      <c r="T1" s="470"/>
      <c r="U1" s="471"/>
    </row>
    <row r="2" spans="1:21">
      <c r="A2" s="338" t="s">
        <v>64</v>
      </c>
      <c r="B2" s="339"/>
      <c r="C2" s="340" t="s">
        <v>2179</v>
      </c>
      <c r="D2" s="341"/>
      <c r="E2" s="341"/>
      <c r="F2" s="341"/>
      <c r="G2" s="342"/>
      <c r="H2" s="340" t="s">
        <v>75</v>
      </c>
      <c r="I2" s="341"/>
      <c r="J2" s="341"/>
      <c r="K2" s="341"/>
      <c r="L2" s="341"/>
      <c r="M2" s="341"/>
      <c r="N2" s="341"/>
      <c r="O2" s="342"/>
      <c r="P2" s="343" t="s">
        <v>62</v>
      </c>
      <c r="Q2" s="344"/>
      <c r="R2" s="344"/>
      <c r="S2" s="339"/>
      <c r="T2" s="345">
        <v>45804</v>
      </c>
      <c r="U2" s="346"/>
    </row>
    <row r="3" spans="1:21" ht="24" customHeight="1">
      <c r="A3" s="413" t="s">
        <v>1151</v>
      </c>
      <c r="B3" s="37" t="s">
        <v>58</v>
      </c>
      <c r="C3" s="525" t="s">
        <v>1516</v>
      </c>
      <c r="D3" s="526"/>
      <c r="E3" s="526"/>
      <c r="F3" s="526"/>
      <c r="G3" s="526"/>
      <c r="H3" s="526"/>
      <c r="I3" s="526"/>
      <c r="J3" s="527"/>
      <c r="K3" s="419" t="s">
        <v>1152</v>
      </c>
      <c r="L3" s="37" t="s">
        <v>58</v>
      </c>
      <c r="M3" s="514" t="s">
        <v>963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414"/>
      <c r="B4" s="37" t="s">
        <v>60</v>
      </c>
      <c r="C4" s="467"/>
      <c r="D4" s="468"/>
      <c r="E4" s="468"/>
      <c r="F4" s="468"/>
      <c r="G4" s="468"/>
      <c r="H4" s="468"/>
      <c r="I4" s="468"/>
      <c r="J4" s="469"/>
      <c r="K4" s="420"/>
      <c r="L4" s="37" t="s">
        <v>60</v>
      </c>
      <c r="M4" s="428" t="s">
        <v>961</v>
      </c>
      <c r="N4" s="429"/>
      <c r="O4" s="429"/>
      <c r="P4" s="429"/>
      <c r="Q4" s="429"/>
      <c r="R4" s="430"/>
      <c r="S4" s="38" t="s">
        <v>61</v>
      </c>
      <c r="T4" s="494" t="s">
        <v>72</v>
      </c>
      <c r="U4" s="495"/>
    </row>
    <row r="5" spans="1:21" ht="15.75" customHeight="1">
      <c r="A5" s="414"/>
      <c r="B5" s="38" t="s">
        <v>59</v>
      </c>
      <c r="C5" s="428" t="s">
        <v>1083</v>
      </c>
      <c r="D5" s="429"/>
      <c r="E5" s="429"/>
      <c r="F5" s="429"/>
      <c r="G5" s="429"/>
      <c r="H5" s="429"/>
      <c r="I5" s="429"/>
      <c r="J5" s="430"/>
      <c r="K5" s="420"/>
      <c r="L5" s="38" t="s">
        <v>59</v>
      </c>
      <c r="M5" s="428" t="s">
        <v>73</v>
      </c>
      <c r="N5" s="429"/>
      <c r="O5" s="429"/>
      <c r="P5" s="429"/>
      <c r="Q5" s="429"/>
      <c r="R5" s="429"/>
      <c r="S5" s="429"/>
      <c r="T5" s="429"/>
      <c r="U5" s="431"/>
    </row>
    <row r="6" spans="1:21" ht="15.75" customHeight="1">
      <c r="A6" s="415"/>
      <c r="B6" s="38" t="s">
        <v>74</v>
      </c>
      <c r="C6" s="428" t="s">
        <v>1082</v>
      </c>
      <c r="D6" s="429"/>
      <c r="E6" s="429"/>
      <c r="F6" s="429"/>
      <c r="G6" s="429"/>
      <c r="H6" s="429"/>
      <c r="I6" s="429"/>
      <c r="J6" s="430"/>
      <c r="K6" s="421"/>
      <c r="L6" s="38" t="s">
        <v>74</v>
      </c>
      <c r="M6" s="428" t="s">
        <v>65</v>
      </c>
      <c r="N6" s="429"/>
      <c r="O6" s="429"/>
      <c r="P6" s="429"/>
      <c r="Q6" s="429"/>
      <c r="R6" s="430"/>
      <c r="S6" s="38" t="s">
        <v>22</v>
      </c>
      <c r="T6" s="428" t="s">
        <v>971</v>
      </c>
      <c r="U6" s="431"/>
    </row>
    <row r="7" spans="1:21" ht="15.75" customHeight="1">
      <c r="A7" s="347" t="s">
        <v>69</v>
      </c>
      <c r="B7" s="348"/>
      <c r="C7" s="348"/>
      <c r="D7" s="348"/>
      <c r="E7" s="410"/>
      <c r="F7" s="411" t="s">
        <v>77</v>
      </c>
      <c r="G7" s="348"/>
      <c r="H7" s="348"/>
      <c r="I7" s="410"/>
      <c r="J7" s="411" t="s">
        <v>66</v>
      </c>
      <c r="K7" s="410"/>
      <c r="L7" s="411" t="s">
        <v>41</v>
      </c>
      <c r="M7" s="348"/>
      <c r="N7" s="348"/>
      <c r="O7" s="348"/>
      <c r="P7" s="410"/>
      <c r="Q7" s="411" t="s">
        <v>67</v>
      </c>
      <c r="R7" s="348"/>
      <c r="S7" s="410"/>
      <c r="T7" s="411" t="s">
        <v>68</v>
      </c>
      <c r="U7" s="412"/>
    </row>
    <row r="8" spans="1:21" ht="15" customHeight="1">
      <c r="A8" s="528" t="s">
        <v>1119</v>
      </c>
      <c r="B8" s="529"/>
      <c r="C8" s="529"/>
      <c r="D8" s="529"/>
      <c r="E8" s="530"/>
      <c r="F8" s="531"/>
      <c r="G8" s="529"/>
      <c r="H8" s="529"/>
      <c r="I8" s="530"/>
      <c r="J8" s="532">
        <v>1</v>
      </c>
      <c r="K8" s="456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463"/>
      <c r="U8" s="464"/>
    </row>
    <row r="9" spans="1:21" ht="15" customHeight="1">
      <c r="A9" s="518"/>
      <c r="B9" s="519"/>
      <c r="C9" s="519"/>
      <c r="D9" s="519"/>
      <c r="E9" s="520"/>
      <c r="F9" s="521"/>
      <c r="G9" s="519"/>
      <c r="H9" s="519"/>
      <c r="I9" s="520"/>
      <c r="J9" s="446"/>
      <c r="K9" s="445"/>
      <c r="L9" s="447"/>
      <c r="M9" s="448"/>
      <c r="N9" s="448"/>
      <c r="O9" s="448"/>
      <c r="P9" s="449"/>
      <c r="Q9" s="447"/>
      <c r="R9" s="448"/>
      <c r="S9" s="449"/>
      <c r="T9" s="450"/>
      <c r="U9" s="451"/>
    </row>
    <row r="10" spans="1:21" ht="15" customHeight="1">
      <c r="A10" s="518"/>
      <c r="B10" s="519"/>
      <c r="C10" s="519"/>
      <c r="D10" s="519"/>
      <c r="E10" s="520"/>
      <c r="F10" s="521"/>
      <c r="G10" s="519"/>
      <c r="H10" s="519"/>
      <c r="I10" s="520"/>
      <c r="J10" s="446"/>
      <c r="K10" s="445"/>
      <c r="L10" s="447"/>
      <c r="M10" s="448"/>
      <c r="N10" s="448"/>
      <c r="O10" s="448"/>
      <c r="P10" s="449"/>
      <c r="Q10" s="447"/>
      <c r="R10" s="448"/>
      <c r="S10" s="449"/>
      <c r="T10" s="450"/>
      <c r="U10" s="451"/>
    </row>
    <row r="11" spans="1:21" ht="15" customHeight="1">
      <c r="A11" s="518"/>
      <c r="B11" s="519"/>
      <c r="C11" s="519"/>
      <c r="D11" s="519"/>
      <c r="E11" s="520"/>
      <c r="F11" s="521"/>
      <c r="G11" s="519"/>
      <c r="H11" s="519"/>
      <c r="I11" s="520"/>
      <c r="J11" s="446"/>
      <c r="K11" s="445"/>
      <c r="L11" s="447"/>
      <c r="M11" s="448"/>
      <c r="N11" s="448"/>
      <c r="O11" s="448"/>
      <c r="P11" s="449"/>
      <c r="Q11" s="447"/>
      <c r="R11" s="448"/>
      <c r="S11" s="449"/>
      <c r="T11" s="450"/>
      <c r="U11" s="451"/>
    </row>
    <row r="12" spans="1:21" ht="15" customHeight="1">
      <c r="A12" s="518"/>
      <c r="B12" s="519"/>
      <c r="C12" s="519"/>
      <c r="D12" s="519"/>
      <c r="E12" s="520"/>
      <c r="F12" s="521"/>
      <c r="G12" s="519"/>
      <c r="H12" s="519"/>
      <c r="I12" s="520"/>
      <c r="J12" s="446"/>
      <c r="K12" s="445"/>
      <c r="L12" s="447"/>
      <c r="M12" s="448"/>
      <c r="N12" s="448"/>
      <c r="O12" s="448"/>
      <c r="P12" s="449"/>
      <c r="Q12" s="447"/>
      <c r="R12" s="448"/>
      <c r="S12" s="449"/>
      <c r="T12" s="450"/>
      <c r="U12" s="451"/>
    </row>
    <row r="13" spans="1:21" ht="15" customHeight="1">
      <c r="A13" s="518"/>
      <c r="B13" s="519"/>
      <c r="C13" s="519"/>
      <c r="D13" s="519"/>
      <c r="E13" s="520"/>
      <c r="F13" s="522"/>
      <c r="G13" s="523"/>
      <c r="H13" s="523"/>
      <c r="I13" s="524"/>
      <c r="J13" s="446"/>
      <c r="K13" s="445"/>
      <c r="L13" s="447"/>
      <c r="M13" s="448"/>
      <c r="N13" s="448"/>
      <c r="O13" s="448"/>
      <c r="P13" s="449"/>
      <c r="Q13" s="447"/>
      <c r="R13" s="448"/>
      <c r="S13" s="449"/>
      <c r="T13" s="450"/>
      <c r="U13" s="451"/>
    </row>
    <row r="14" spans="1:21" ht="15" customHeight="1">
      <c r="A14" s="518"/>
      <c r="B14" s="519"/>
      <c r="C14" s="519"/>
      <c r="D14" s="519"/>
      <c r="E14" s="520"/>
      <c r="F14" s="521"/>
      <c r="G14" s="519"/>
      <c r="H14" s="519"/>
      <c r="I14" s="520"/>
      <c r="J14" s="446"/>
      <c r="K14" s="445"/>
      <c r="L14" s="447"/>
      <c r="M14" s="448"/>
      <c r="N14" s="448"/>
      <c r="O14" s="448"/>
      <c r="P14" s="449"/>
      <c r="Q14" s="447"/>
      <c r="R14" s="448"/>
      <c r="S14" s="449"/>
      <c r="T14" s="450"/>
      <c r="U14" s="451"/>
    </row>
    <row r="15" spans="1:21" ht="15" customHeight="1">
      <c r="A15" s="443"/>
      <c r="B15" s="444"/>
      <c r="C15" s="444"/>
      <c r="D15" s="444"/>
      <c r="E15" s="445"/>
      <c r="F15" s="446"/>
      <c r="G15" s="444"/>
      <c r="H15" s="444"/>
      <c r="I15" s="445"/>
      <c r="J15" s="446"/>
      <c r="K15" s="445"/>
      <c r="L15" s="508"/>
      <c r="M15" s="509"/>
      <c r="N15" s="509"/>
      <c r="O15" s="509"/>
      <c r="P15" s="510"/>
      <c r="Q15" s="508"/>
      <c r="R15" s="509"/>
      <c r="S15" s="510"/>
      <c r="T15" s="450"/>
      <c r="U15" s="451"/>
    </row>
    <row r="16" spans="1:21" ht="15" customHeight="1">
      <c r="A16" s="443"/>
      <c r="B16" s="444"/>
      <c r="C16" s="444"/>
      <c r="D16" s="444"/>
      <c r="E16" s="445"/>
      <c r="F16" s="446"/>
      <c r="G16" s="444"/>
      <c r="H16" s="444"/>
      <c r="I16" s="445"/>
      <c r="J16" s="446"/>
      <c r="K16" s="445"/>
      <c r="L16" s="508"/>
      <c r="M16" s="509"/>
      <c r="N16" s="509"/>
      <c r="O16" s="509"/>
      <c r="P16" s="510"/>
      <c r="Q16" s="508"/>
      <c r="R16" s="509"/>
      <c r="S16" s="510"/>
      <c r="T16" s="450"/>
      <c r="U16" s="451"/>
    </row>
    <row r="17" spans="1:21" ht="15" customHeight="1">
      <c r="A17" s="443"/>
      <c r="B17" s="444"/>
      <c r="C17" s="444"/>
      <c r="D17" s="444"/>
      <c r="E17" s="445"/>
      <c r="F17" s="446"/>
      <c r="G17" s="444"/>
      <c r="H17" s="444"/>
      <c r="I17" s="445"/>
      <c r="J17" s="446"/>
      <c r="K17" s="445"/>
      <c r="L17" s="508"/>
      <c r="M17" s="509"/>
      <c r="N17" s="509"/>
      <c r="O17" s="509"/>
      <c r="P17" s="510"/>
      <c r="Q17" s="508"/>
      <c r="R17" s="509"/>
      <c r="S17" s="510"/>
      <c r="T17" s="450"/>
      <c r="U17" s="451"/>
    </row>
    <row r="18" spans="1:21" ht="15" customHeight="1">
      <c r="A18" s="443"/>
      <c r="B18" s="444"/>
      <c r="C18" s="444"/>
      <c r="D18" s="444"/>
      <c r="E18" s="445"/>
      <c r="F18" s="446"/>
      <c r="G18" s="444"/>
      <c r="H18" s="444"/>
      <c r="I18" s="445"/>
      <c r="J18" s="446"/>
      <c r="K18" s="445"/>
      <c r="L18" s="508"/>
      <c r="M18" s="509"/>
      <c r="N18" s="509"/>
      <c r="O18" s="509"/>
      <c r="P18" s="510"/>
      <c r="Q18" s="508"/>
      <c r="R18" s="509"/>
      <c r="S18" s="510"/>
      <c r="T18" s="450"/>
      <c r="U18" s="451"/>
    </row>
    <row r="19" spans="1:21" ht="15" customHeight="1">
      <c r="A19" s="479"/>
      <c r="B19" s="480"/>
      <c r="C19" s="480"/>
      <c r="D19" s="480"/>
      <c r="E19" s="481"/>
      <c r="F19" s="482"/>
      <c r="G19" s="480"/>
      <c r="H19" s="480"/>
      <c r="I19" s="481"/>
      <c r="J19" s="482"/>
      <c r="K19" s="481"/>
      <c r="L19" s="496"/>
      <c r="M19" s="497"/>
      <c r="N19" s="497"/>
      <c r="O19" s="497"/>
      <c r="P19" s="498"/>
      <c r="Q19" s="496"/>
      <c r="R19" s="497"/>
      <c r="S19" s="498"/>
      <c r="T19" s="499"/>
      <c r="U19" s="500"/>
    </row>
    <row r="20" spans="1:21">
      <c r="A20" s="347" t="s">
        <v>79</v>
      </c>
      <c r="B20" s="348"/>
      <c r="C20" s="348"/>
      <c r="D20" s="348"/>
      <c r="E20" s="348"/>
      <c r="F20" s="349">
        <v>2450000</v>
      </c>
      <c r="G20" s="349"/>
      <c r="H20" s="349"/>
      <c r="I20" s="350"/>
      <c r="J20" s="487">
        <f>SUM(J8:K19)</f>
        <v>1</v>
      </c>
      <c r="K20" s="487"/>
      <c r="L20" s="536" t="s">
        <v>958</v>
      </c>
      <c r="M20" s="537"/>
      <c r="N20" s="537"/>
      <c r="O20" s="537"/>
      <c r="P20" s="538"/>
      <c r="Q20" s="389">
        <f>SUM(Q8:S19)</f>
        <v>1000000</v>
      </c>
      <c r="R20" s="349"/>
      <c r="S20" s="349"/>
      <c r="T20" s="349"/>
      <c r="U20" s="390"/>
    </row>
    <row r="21" spans="1:21" ht="17.25" thickBot="1">
      <c r="A21" s="352" t="s">
        <v>89</v>
      </c>
      <c r="B21" s="353"/>
      <c r="C21" s="353"/>
      <c r="D21" s="353"/>
      <c r="E21" s="353"/>
      <c r="F21" s="354">
        <f>F20+Q20</f>
        <v>3450000</v>
      </c>
      <c r="G21" s="354"/>
      <c r="H21" s="354"/>
      <c r="I21" s="355"/>
      <c r="J21" s="356" t="s">
        <v>964</v>
      </c>
      <c r="K21" s="353"/>
      <c r="L21" s="357" t="str">
        <f>T4</f>
        <v>장효주</v>
      </c>
      <c r="M21" s="357"/>
      <c r="N21" s="357"/>
      <c r="O21" s="356" t="s">
        <v>63</v>
      </c>
      <c r="P21" s="382"/>
      <c r="Q21" s="488" t="str">
        <f>C3</f>
        <v>제이오토(대구)</v>
      </c>
      <c r="R21" s="489"/>
      <c r="S21" s="489"/>
      <c r="T21" s="489"/>
      <c r="U21" s="490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337"/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1:21" ht="24" customHeight="1" thickBot="1">
      <c r="A24" s="491" t="s">
        <v>70</v>
      </c>
      <c r="B24" s="492"/>
      <c r="C24" s="49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3"/>
    </row>
    <row r="25" spans="1:21">
      <c r="A25" s="338" t="s">
        <v>64</v>
      </c>
      <c r="B25" s="339"/>
      <c r="C25" s="340" t="str">
        <f>C2</f>
        <v>카카오뱅크 3333181865047</v>
      </c>
      <c r="D25" s="341"/>
      <c r="E25" s="341"/>
      <c r="F25" s="341"/>
      <c r="G25" s="342"/>
      <c r="H25" s="340" t="s">
        <v>76</v>
      </c>
      <c r="I25" s="341"/>
      <c r="J25" s="341"/>
      <c r="K25" s="341"/>
      <c r="L25" s="341"/>
      <c r="M25" s="341"/>
      <c r="N25" s="341"/>
      <c r="O25" s="342"/>
      <c r="P25" s="343" t="s">
        <v>62</v>
      </c>
      <c r="Q25" s="344"/>
      <c r="R25" s="344"/>
      <c r="S25" s="339"/>
      <c r="T25" s="345">
        <f>T2</f>
        <v>45804</v>
      </c>
      <c r="U25" s="346"/>
    </row>
    <row r="26" spans="1:21" ht="27" customHeight="1">
      <c r="A26" s="413" t="s">
        <v>1151</v>
      </c>
      <c r="B26" s="37" t="s">
        <v>58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419" t="s">
        <v>1152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414"/>
      <c r="B27" s="37" t="s">
        <v>60</v>
      </c>
      <c r="C27" s="533">
        <f>C4</f>
        <v>0</v>
      </c>
      <c r="D27" s="534"/>
      <c r="E27" s="534"/>
      <c r="F27" s="534"/>
      <c r="G27" s="534"/>
      <c r="H27" s="534"/>
      <c r="I27" s="534"/>
      <c r="J27" s="535"/>
      <c r="K27" s="420"/>
      <c r="L27" s="37" t="s">
        <v>60</v>
      </c>
      <c r="M27" s="428" t="str">
        <f>M4</f>
        <v>259-12-01768</v>
      </c>
      <c r="N27" s="429"/>
      <c r="O27" s="429"/>
      <c r="P27" s="429"/>
      <c r="Q27" s="429"/>
      <c r="R27" s="430"/>
      <c r="S27" s="38" t="s">
        <v>61</v>
      </c>
      <c r="T27" s="494" t="str">
        <f>T4</f>
        <v>장효주</v>
      </c>
      <c r="U27" s="495"/>
    </row>
    <row r="28" spans="1:21" ht="15.75" customHeight="1">
      <c r="A28" s="414"/>
      <c r="B28" s="38" t="s">
        <v>10</v>
      </c>
      <c r="C28" s="428" t="str">
        <f>C5</f>
        <v>대구광역시 서구 가르뱅이로 53</v>
      </c>
      <c r="D28" s="429"/>
      <c r="E28" s="429"/>
      <c r="F28" s="429"/>
      <c r="G28" s="429"/>
      <c r="H28" s="429"/>
      <c r="I28" s="429"/>
      <c r="J28" s="430"/>
      <c r="K28" s="420"/>
      <c r="L28" s="38" t="s">
        <v>10</v>
      </c>
      <c r="M28" s="428" t="str">
        <f>M5</f>
        <v>대구 달서구 용산로 28(본리동)</v>
      </c>
      <c r="N28" s="429"/>
      <c r="O28" s="429"/>
      <c r="P28" s="429"/>
      <c r="Q28" s="429"/>
      <c r="R28" s="429"/>
      <c r="S28" s="429"/>
      <c r="T28" s="429"/>
      <c r="U28" s="431"/>
    </row>
    <row r="29" spans="1:21" ht="15.75" customHeight="1">
      <c r="A29" s="415"/>
      <c r="B29" s="38" t="s">
        <v>74</v>
      </c>
      <c r="C29" s="428" t="str">
        <f>C6</f>
        <v>010-5102-8176</v>
      </c>
      <c r="D29" s="429"/>
      <c r="E29" s="429"/>
      <c r="F29" s="429"/>
      <c r="G29" s="429"/>
      <c r="H29" s="429"/>
      <c r="I29" s="429"/>
      <c r="J29" s="430"/>
      <c r="K29" s="421"/>
      <c r="L29" s="38" t="s">
        <v>74</v>
      </c>
      <c r="M29" s="428" t="str">
        <f>M6</f>
        <v>010-5168-3542</v>
      </c>
      <c r="N29" s="429"/>
      <c r="O29" s="429"/>
      <c r="P29" s="429"/>
      <c r="Q29" s="429"/>
      <c r="R29" s="430"/>
      <c r="S29" s="38" t="s">
        <v>22</v>
      </c>
      <c r="T29" s="428"/>
      <c r="U29" s="431"/>
    </row>
    <row r="30" spans="1:21" ht="15.75" customHeight="1">
      <c r="A30" s="347" t="s">
        <v>69</v>
      </c>
      <c r="B30" s="348"/>
      <c r="C30" s="348"/>
      <c r="D30" s="348"/>
      <c r="E30" s="410"/>
      <c r="F30" s="411" t="s">
        <v>43</v>
      </c>
      <c r="G30" s="348"/>
      <c r="H30" s="348"/>
      <c r="I30" s="410"/>
      <c r="J30" s="411" t="s">
        <v>66</v>
      </c>
      <c r="K30" s="410"/>
      <c r="L30" s="411" t="s">
        <v>41</v>
      </c>
      <c r="M30" s="348"/>
      <c r="N30" s="348"/>
      <c r="O30" s="348"/>
      <c r="P30" s="410"/>
      <c r="Q30" s="411" t="s">
        <v>67</v>
      </c>
      <c r="R30" s="348"/>
      <c r="S30" s="410"/>
      <c r="T30" s="411" t="s">
        <v>68</v>
      </c>
      <c r="U30" s="412"/>
    </row>
    <row r="31" spans="1:21" ht="15" customHeight="1">
      <c r="A31" s="505" t="str">
        <f>A8</f>
        <v>8HP70 VALBEBODY</v>
      </c>
      <c r="B31" s="506"/>
      <c r="C31" s="506"/>
      <c r="D31" s="506"/>
      <c r="E31" s="506"/>
      <c r="F31" s="506">
        <f>F8</f>
        <v>0</v>
      </c>
      <c r="G31" s="506"/>
      <c r="H31" s="506"/>
      <c r="I31" s="506"/>
      <c r="J31" s="506">
        <f>J8</f>
        <v>1</v>
      </c>
      <c r="K31" s="506"/>
      <c r="L31" s="507">
        <f>L8</f>
        <v>1000000</v>
      </c>
      <c r="M31" s="507"/>
      <c r="N31" s="507"/>
      <c r="O31" s="507"/>
      <c r="P31" s="507"/>
      <c r="Q31" s="507">
        <f>Q8</f>
        <v>1000000</v>
      </c>
      <c r="R31" s="507"/>
      <c r="S31" s="507"/>
      <c r="T31" s="506">
        <f>T8</f>
        <v>0</v>
      </c>
      <c r="U31" s="517"/>
    </row>
    <row r="32" spans="1:21" ht="15" customHeight="1">
      <c r="A32" s="486">
        <f t="shared" ref="A32:A42" si="0">A9</f>
        <v>0</v>
      </c>
      <c r="B32" s="483"/>
      <c r="C32" s="483"/>
      <c r="D32" s="483"/>
      <c r="E32" s="483"/>
      <c r="F32" s="483">
        <f t="shared" ref="F32:F42" si="1">F9</f>
        <v>0</v>
      </c>
      <c r="G32" s="483"/>
      <c r="H32" s="483"/>
      <c r="I32" s="483"/>
      <c r="J32" s="483">
        <f t="shared" ref="J32:J42" si="2">J9</f>
        <v>0</v>
      </c>
      <c r="K32" s="483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483">
        <f t="shared" ref="T32:T42" si="5">T9</f>
        <v>0</v>
      </c>
      <c r="U32" s="484"/>
    </row>
    <row r="33" spans="1:21" ht="15" customHeight="1">
      <c r="A33" s="486">
        <f t="shared" si="0"/>
        <v>0</v>
      </c>
      <c r="B33" s="483"/>
      <c r="C33" s="483"/>
      <c r="D33" s="483"/>
      <c r="E33" s="483"/>
      <c r="F33" s="483">
        <f t="shared" si="1"/>
        <v>0</v>
      </c>
      <c r="G33" s="483"/>
      <c r="H33" s="483"/>
      <c r="I33" s="483"/>
      <c r="J33" s="483">
        <f t="shared" si="2"/>
        <v>0</v>
      </c>
      <c r="K33" s="483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483">
        <f t="shared" si="5"/>
        <v>0</v>
      </c>
      <c r="U33" s="484"/>
    </row>
    <row r="34" spans="1:21" ht="15" customHeight="1">
      <c r="A34" s="486">
        <f t="shared" si="0"/>
        <v>0</v>
      </c>
      <c r="B34" s="483"/>
      <c r="C34" s="483"/>
      <c r="D34" s="483"/>
      <c r="E34" s="483"/>
      <c r="F34" s="483">
        <f t="shared" si="1"/>
        <v>0</v>
      </c>
      <c r="G34" s="483"/>
      <c r="H34" s="483"/>
      <c r="I34" s="483"/>
      <c r="J34" s="483">
        <v>1</v>
      </c>
      <c r="K34" s="483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483">
        <f t="shared" si="5"/>
        <v>0</v>
      </c>
      <c r="U34" s="484"/>
    </row>
    <row r="35" spans="1:21" ht="15" customHeight="1">
      <c r="A35" s="486">
        <f t="shared" si="0"/>
        <v>0</v>
      </c>
      <c r="B35" s="483"/>
      <c r="C35" s="483"/>
      <c r="D35" s="483"/>
      <c r="E35" s="483"/>
      <c r="F35" s="483">
        <f t="shared" si="1"/>
        <v>0</v>
      </c>
      <c r="G35" s="483"/>
      <c r="H35" s="483"/>
      <c r="I35" s="483"/>
      <c r="J35" s="483">
        <f t="shared" si="2"/>
        <v>0</v>
      </c>
      <c r="K35" s="483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483">
        <f t="shared" si="5"/>
        <v>0</v>
      </c>
      <c r="U35" s="484"/>
    </row>
    <row r="36" spans="1:21" ht="15" customHeight="1">
      <c r="A36" s="486">
        <f t="shared" si="0"/>
        <v>0</v>
      </c>
      <c r="B36" s="483"/>
      <c r="C36" s="483"/>
      <c r="D36" s="483"/>
      <c r="E36" s="483"/>
      <c r="F36" s="483">
        <f t="shared" si="1"/>
        <v>0</v>
      </c>
      <c r="G36" s="483"/>
      <c r="H36" s="483"/>
      <c r="I36" s="483"/>
      <c r="J36" s="483">
        <f t="shared" si="2"/>
        <v>0</v>
      </c>
      <c r="K36" s="483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483">
        <f t="shared" si="5"/>
        <v>0</v>
      </c>
      <c r="U36" s="484"/>
    </row>
    <row r="37" spans="1:21" ht="15" customHeight="1">
      <c r="A37" s="486">
        <f t="shared" si="0"/>
        <v>0</v>
      </c>
      <c r="B37" s="483"/>
      <c r="C37" s="483"/>
      <c r="D37" s="483"/>
      <c r="E37" s="483"/>
      <c r="F37" s="483">
        <f t="shared" si="1"/>
        <v>0</v>
      </c>
      <c r="G37" s="483"/>
      <c r="H37" s="483"/>
      <c r="I37" s="483"/>
      <c r="J37" s="483">
        <f t="shared" si="2"/>
        <v>0</v>
      </c>
      <c r="K37" s="483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483">
        <f t="shared" si="5"/>
        <v>0</v>
      </c>
      <c r="U37" s="484"/>
    </row>
    <row r="38" spans="1:21" ht="15" customHeight="1">
      <c r="A38" s="486">
        <f t="shared" si="0"/>
        <v>0</v>
      </c>
      <c r="B38" s="483"/>
      <c r="C38" s="483"/>
      <c r="D38" s="483"/>
      <c r="E38" s="483"/>
      <c r="F38" s="483">
        <f t="shared" si="1"/>
        <v>0</v>
      </c>
      <c r="G38" s="483"/>
      <c r="H38" s="483"/>
      <c r="I38" s="483"/>
      <c r="J38" s="483">
        <f t="shared" si="2"/>
        <v>0</v>
      </c>
      <c r="K38" s="483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483">
        <f t="shared" si="5"/>
        <v>0</v>
      </c>
      <c r="U38" s="484"/>
    </row>
    <row r="39" spans="1:21" ht="15" customHeight="1">
      <c r="A39" s="486">
        <f t="shared" si="0"/>
        <v>0</v>
      </c>
      <c r="B39" s="483"/>
      <c r="C39" s="483"/>
      <c r="D39" s="483"/>
      <c r="E39" s="483"/>
      <c r="F39" s="483">
        <f t="shared" si="1"/>
        <v>0</v>
      </c>
      <c r="G39" s="483"/>
      <c r="H39" s="483"/>
      <c r="I39" s="483"/>
      <c r="J39" s="483">
        <f t="shared" si="2"/>
        <v>0</v>
      </c>
      <c r="K39" s="483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483">
        <f t="shared" si="5"/>
        <v>0</v>
      </c>
      <c r="U39" s="484"/>
    </row>
    <row r="40" spans="1:21" ht="15" customHeight="1">
      <c r="A40" s="486">
        <f t="shared" si="0"/>
        <v>0</v>
      </c>
      <c r="B40" s="483"/>
      <c r="C40" s="483"/>
      <c r="D40" s="483"/>
      <c r="E40" s="483"/>
      <c r="F40" s="483">
        <f t="shared" si="1"/>
        <v>0</v>
      </c>
      <c r="G40" s="483"/>
      <c r="H40" s="483"/>
      <c r="I40" s="483"/>
      <c r="J40" s="483">
        <f t="shared" si="2"/>
        <v>0</v>
      </c>
      <c r="K40" s="483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483">
        <f t="shared" si="5"/>
        <v>0</v>
      </c>
      <c r="U40" s="484"/>
    </row>
    <row r="41" spans="1:21" ht="15" customHeight="1">
      <c r="A41" s="486">
        <f t="shared" si="0"/>
        <v>0</v>
      </c>
      <c r="B41" s="483"/>
      <c r="C41" s="483"/>
      <c r="D41" s="483"/>
      <c r="E41" s="483"/>
      <c r="F41" s="483">
        <f t="shared" si="1"/>
        <v>0</v>
      </c>
      <c r="G41" s="483"/>
      <c r="H41" s="483"/>
      <c r="I41" s="483"/>
      <c r="J41" s="483">
        <f t="shared" si="2"/>
        <v>0</v>
      </c>
      <c r="K41" s="483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483">
        <f t="shared" si="5"/>
        <v>0</v>
      </c>
      <c r="U41" s="484"/>
    </row>
    <row r="42" spans="1:21" ht="15" customHeight="1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>
      <c r="A43" s="347" t="s">
        <v>79</v>
      </c>
      <c r="B43" s="348"/>
      <c r="C43" s="348"/>
      <c r="D43" s="348"/>
      <c r="E43" s="348"/>
      <c r="F43" s="349">
        <f>F20</f>
        <v>2450000</v>
      </c>
      <c r="G43" s="349"/>
      <c r="H43" s="349"/>
      <c r="I43" s="350"/>
      <c r="J43" s="487">
        <f>J20</f>
        <v>1</v>
      </c>
      <c r="K43" s="487"/>
      <c r="L43" s="536" t="s">
        <v>958</v>
      </c>
      <c r="M43" s="537"/>
      <c r="N43" s="537"/>
      <c r="O43" s="537"/>
      <c r="P43" s="538"/>
      <c r="Q43" s="539">
        <f>Q20</f>
        <v>1000000</v>
      </c>
      <c r="R43" s="540"/>
      <c r="S43" s="540"/>
      <c r="T43" s="540"/>
      <c r="U43" s="541"/>
    </row>
    <row r="44" spans="1:21" ht="17.25" thickBot="1">
      <c r="A44" s="352" t="s">
        <v>89</v>
      </c>
      <c r="B44" s="353"/>
      <c r="C44" s="353"/>
      <c r="D44" s="353"/>
      <c r="E44" s="353"/>
      <c r="F44" s="354">
        <f>F21</f>
        <v>3450000</v>
      </c>
      <c r="G44" s="354"/>
      <c r="H44" s="354"/>
      <c r="I44" s="355"/>
      <c r="J44" s="356" t="s">
        <v>964</v>
      </c>
      <c r="K44" s="353"/>
      <c r="L44" s="357" t="str">
        <f>L21</f>
        <v>장효주</v>
      </c>
      <c r="M44" s="357"/>
      <c r="N44" s="357"/>
      <c r="O44" s="356" t="s">
        <v>63</v>
      </c>
      <c r="P44" s="382"/>
      <c r="Q44" s="488" t="str">
        <f>Q21</f>
        <v>제이오토(대구)</v>
      </c>
      <c r="R44" s="489"/>
      <c r="S44" s="489"/>
      <c r="T44" s="489"/>
      <c r="U44" s="49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9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1221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4556</v>
      </c>
    </row>
    <row r="1054" spans="1:4">
      <c r="A1054">
        <v>1078</v>
      </c>
      <c r="B1054" s="13">
        <v>46093</v>
      </c>
      <c r="C1054" t="s">
        <v>2335</v>
      </c>
      <c r="D1054" t="s">
        <v>4557</v>
      </c>
    </row>
    <row r="1055" spans="1:4">
      <c r="A1055">
        <v>1079</v>
      </c>
      <c r="B1055" s="13">
        <v>46093</v>
      </c>
      <c r="C1055" t="s">
        <v>1412</v>
      </c>
      <c r="D1055" t="s">
        <v>4560</v>
      </c>
    </row>
    <row r="1056" spans="1:4">
      <c r="A1056">
        <v>1080</v>
      </c>
      <c r="B1056" s="13">
        <v>46093</v>
      </c>
      <c r="C1056" t="s">
        <v>2814</v>
      </c>
      <c r="D1056" t="s">
        <v>4562</v>
      </c>
    </row>
    <row r="1057" spans="1:4">
      <c r="A1057">
        <v>1081</v>
      </c>
      <c r="B1057" s="13">
        <v>46097</v>
      </c>
      <c r="C1057" t="s">
        <v>1412</v>
      </c>
      <c r="D1057" t="s">
        <v>4580</v>
      </c>
    </row>
    <row r="1058" spans="1:4">
      <c r="A1058">
        <v>1082</v>
      </c>
      <c r="B1058" s="13">
        <v>46098</v>
      </c>
      <c r="C1058" t="s">
        <v>1496</v>
      </c>
      <c r="D1058" t="s">
        <v>4586</v>
      </c>
    </row>
    <row r="1059" spans="1:4">
      <c r="A1059">
        <v>1083</v>
      </c>
      <c r="B1059" s="13">
        <v>46098</v>
      </c>
      <c r="C1059" t="s">
        <v>1773</v>
      </c>
      <c r="D1059" t="s">
        <v>4588</v>
      </c>
    </row>
    <row r="1060" spans="1:4">
      <c r="A1060">
        <v>1084</v>
      </c>
      <c r="B1060" s="13">
        <v>46099</v>
      </c>
      <c r="C1060" t="s">
        <v>1773</v>
      </c>
      <c r="D1060" t="s">
        <v>4599</v>
      </c>
    </row>
    <row r="1061" spans="1:4">
      <c r="A1061">
        <v>1085</v>
      </c>
      <c r="B1061" s="13">
        <v>46101</v>
      </c>
      <c r="C1061" t="s">
        <v>1712</v>
      </c>
      <c r="D1061" t="s">
        <v>4607</v>
      </c>
    </row>
    <row r="1062" spans="1:4">
      <c r="A1062">
        <v>1086</v>
      </c>
      <c r="B1062" s="13">
        <v>46101</v>
      </c>
      <c r="C1062" t="s">
        <v>1712</v>
      </c>
      <c r="D1062" t="s">
        <v>4610</v>
      </c>
    </row>
    <row r="1063" spans="1:4">
      <c r="A1063">
        <v>1087</v>
      </c>
      <c r="B1063" s="13">
        <v>46101</v>
      </c>
      <c r="C1063" t="s">
        <v>2814</v>
      </c>
      <c r="D1063" t="s">
        <v>4612</v>
      </c>
    </row>
    <row r="1064" spans="1:4">
      <c r="A1064">
        <v>1088</v>
      </c>
      <c r="B1064" s="13">
        <v>46101</v>
      </c>
      <c r="C1064" t="s">
        <v>2335</v>
      </c>
      <c r="D1064" t="s">
        <v>4613</v>
      </c>
    </row>
    <row r="1065" spans="1:4">
      <c r="A1065">
        <v>1089</v>
      </c>
      <c r="B1065" s="13">
        <v>46101</v>
      </c>
      <c r="C1065" t="s">
        <v>2335</v>
      </c>
      <c r="D1065" t="s">
        <v>4614</v>
      </c>
    </row>
    <row r="1066" spans="1:4">
      <c r="A1066">
        <v>1090</v>
      </c>
      <c r="B1066" s="13">
        <v>46101</v>
      </c>
      <c r="C1066" t="s">
        <v>1444</v>
      </c>
      <c r="D1066" t="s">
        <v>4615</v>
      </c>
    </row>
    <row r="1067" spans="1:4">
      <c r="A1067">
        <v>1091</v>
      </c>
      <c r="B1067" s="13">
        <v>46101</v>
      </c>
      <c r="C1067" t="s">
        <v>1712</v>
      </c>
      <c r="D1067" t="s">
        <v>4617</v>
      </c>
    </row>
    <row r="1068" spans="1:4">
      <c r="A1068">
        <v>1092</v>
      </c>
      <c r="B1068" s="13">
        <v>46102</v>
      </c>
      <c r="C1068" t="s">
        <v>1561</v>
      </c>
      <c r="D1068" t="s">
        <v>4619</v>
      </c>
    </row>
    <row r="1069" spans="1:4">
      <c r="A1069">
        <v>1093</v>
      </c>
      <c r="B1069" s="13">
        <v>46102</v>
      </c>
      <c r="C1069" t="s">
        <v>1754</v>
      </c>
      <c r="D1069" t="s">
        <v>4622</v>
      </c>
    </row>
    <row r="1070" spans="1:4">
      <c r="A1070">
        <v>1094</v>
      </c>
      <c r="B1070" s="13">
        <v>46102</v>
      </c>
      <c r="C1070" t="s">
        <v>1516</v>
      </c>
      <c r="D1070" t="s">
        <v>4624</v>
      </c>
    </row>
    <row r="1071" spans="1:4">
      <c r="A1071">
        <v>1095</v>
      </c>
      <c r="B1071" s="13">
        <v>46102</v>
      </c>
      <c r="C1071" t="s">
        <v>1561</v>
      </c>
      <c r="D1071" t="s">
        <v>4625</v>
      </c>
    </row>
    <row r="1072" spans="1:4">
      <c r="A1072">
        <v>1096</v>
      </c>
      <c r="B1072" s="13">
        <v>46104</v>
      </c>
      <c r="C1072" t="s">
        <v>2358</v>
      </c>
      <c r="D1072" t="s">
        <v>4628</v>
      </c>
    </row>
    <row r="1073" spans="1:4">
      <c r="A1073">
        <v>1097</v>
      </c>
      <c r="B1073" s="13">
        <v>46104</v>
      </c>
      <c r="C1073" t="s">
        <v>2358</v>
      </c>
      <c r="D1073" t="s">
        <v>4632</v>
      </c>
    </row>
    <row r="1074" spans="1:4">
      <c r="A1074">
        <v>1098</v>
      </c>
      <c r="B1074" s="13">
        <v>46104</v>
      </c>
      <c r="C1074" t="s">
        <v>1374</v>
      </c>
      <c r="D1074" t="s">
        <v>4633</v>
      </c>
    </row>
    <row r="1075" spans="1:4">
      <c r="A1075">
        <v>1099</v>
      </c>
      <c r="B1075" s="13">
        <v>46104</v>
      </c>
      <c r="C1075" t="s">
        <v>1012</v>
      </c>
      <c r="D1075" t="s">
        <v>4635</v>
      </c>
    </row>
    <row r="1076" spans="1:4">
      <c r="A1076">
        <v>1100</v>
      </c>
      <c r="B1076" s="13">
        <v>46104</v>
      </c>
      <c r="C1076" t="s">
        <v>1857</v>
      </c>
      <c r="D1076" t="s">
        <v>4637</v>
      </c>
    </row>
    <row r="1077" spans="1:4">
      <c r="A1077">
        <v>1101</v>
      </c>
      <c r="B1077" s="13">
        <v>46104</v>
      </c>
      <c r="C1077" t="s">
        <v>1157</v>
      </c>
      <c r="D1077" t="s">
        <v>4639</v>
      </c>
    </row>
    <row r="1078" spans="1:4">
      <c r="A1078">
        <v>1102</v>
      </c>
      <c r="B1078" s="13">
        <v>46104</v>
      </c>
      <c r="C1078" t="s">
        <v>1552</v>
      </c>
      <c r="D1078" t="s">
        <v>4641</v>
      </c>
    </row>
    <row r="1079" spans="1:4">
      <c r="A1079">
        <v>1103</v>
      </c>
      <c r="B1079" s="13">
        <v>46104</v>
      </c>
      <c r="C1079" t="s">
        <v>1529</v>
      </c>
      <c r="D1079" t="s">
        <v>4642</v>
      </c>
    </row>
    <row r="1080" spans="1:4">
      <c r="A1080">
        <v>1104</v>
      </c>
      <c r="B1080" s="13">
        <v>46104</v>
      </c>
      <c r="C1080" t="s">
        <v>1009</v>
      </c>
      <c r="D1080" t="s">
        <v>4644</v>
      </c>
    </row>
    <row r="1081" spans="1:4">
      <c r="A1081">
        <v>1105</v>
      </c>
      <c r="B1081" s="13">
        <v>46104</v>
      </c>
      <c r="C1081" t="s">
        <v>1769</v>
      </c>
      <c r="D1081" t="s">
        <v>4645</v>
      </c>
    </row>
    <row r="1082" spans="1:4">
      <c r="A1082">
        <v>1106</v>
      </c>
      <c r="B1082" s="13">
        <v>46104</v>
      </c>
      <c r="C1082" t="s">
        <v>1769</v>
      </c>
      <c r="D1082" t="s">
        <v>4647</v>
      </c>
    </row>
    <row r="1083" spans="1:4">
      <c r="A1083">
        <v>1107</v>
      </c>
      <c r="B1083" s="13">
        <v>46105</v>
      </c>
      <c r="C1083" t="s">
        <v>1448</v>
      </c>
      <c r="D1083" t="s">
        <v>4648</v>
      </c>
    </row>
    <row r="1084" spans="1:4">
      <c r="A1084">
        <v>1108</v>
      </c>
      <c r="B1084" s="13">
        <v>46105</v>
      </c>
      <c r="C1084" t="s">
        <v>2441</v>
      </c>
      <c r="D1084" t="s">
        <v>4651</v>
      </c>
    </row>
    <row r="1085" spans="1:4">
      <c r="A1085">
        <v>1109</v>
      </c>
      <c r="B1085" s="13">
        <v>46105</v>
      </c>
      <c r="C1085" t="s">
        <v>2750</v>
      </c>
      <c r="D1085" t="s">
        <v>4652</v>
      </c>
    </row>
    <row r="1086" spans="1:4">
      <c r="A1086">
        <v>1110</v>
      </c>
      <c r="B1086" s="13">
        <v>46105</v>
      </c>
      <c r="C1086" t="s">
        <v>1348</v>
      </c>
      <c r="D1086" t="s">
        <v>4653</v>
      </c>
    </row>
    <row r="1087" spans="1:4">
      <c r="A1087">
        <v>1111</v>
      </c>
      <c r="B1087" s="13">
        <v>46105</v>
      </c>
      <c r="C1087" t="s">
        <v>1573</v>
      </c>
      <c r="D1087" t="s">
        <v>4654</v>
      </c>
    </row>
    <row r="1088" spans="1:4">
      <c r="A1088">
        <v>1112</v>
      </c>
      <c r="B1088" s="13">
        <v>46105</v>
      </c>
      <c r="C1088" t="s">
        <v>2567</v>
      </c>
      <c r="D1088" t="s">
        <v>4658</v>
      </c>
    </row>
    <row r="1089" spans="1:4">
      <c r="A1089">
        <v>1113</v>
      </c>
      <c r="B1089" s="13">
        <v>46105</v>
      </c>
      <c r="C1089" t="s">
        <v>4659</v>
      </c>
      <c r="D1089" t="s">
        <v>4666</v>
      </c>
    </row>
    <row r="1090" spans="1:4">
      <c r="A1090">
        <v>1114</v>
      </c>
      <c r="B1090" s="13">
        <v>46105</v>
      </c>
      <c r="C1090" t="s">
        <v>1516</v>
      </c>
      <c r="D1090" t="s">
        <v>4670</v>
      </c>
    </row>
    <row r="1091" spans="1:4">
      <c r="A1091">
        <v>1115</v>
      </c>
      <c r="B1091" s="13">
        <v>46105</v>
      </c>
      <c r="C1091" t="s">
        <v>3795</v>
      </c>
      <c r="D1091" t="s">
        <v>4674</v>
      </c>
    </row>
    <row r="1092" spans="1:4">
      <c r="A1092">
        <v>1116</v>
      </c>
      <c r="B1092" s="13">
        <v>46105</v>
      </c>
      <c r="C1092" t="s">
        <v>1424</v>
      </c>
      <c r="D1092" t="s">
        <v>4676</v>
      </c>
    </row>
    <row r="1093" spans="1:4">
      <c r="A1093">
        <v>1117</v>
      </c>
      <c r="B1093" s="13">
        <v>46105</v>
      </c>
      <c r="C1093" t="s">
        <v>1281</v>
      </c>
      <c r="D1093" t="s">
        <v>4679</v>
      </c>
    </row>
    <row r="1094" spans="1:4">
      <c r="A1094">
        <v>1118</v>
      </c>
      <c r="B1094" s="13">
        <v>46105</v>
      </c>
      <c r="C1094" t="s">
        <v>1529</v>
      </c>
      <c r="D1094" t="s">
        <v>4681</v>
      </c>
    </row>
    <row r="1095" spans="1:4">
      <c r="A1095">
        <v>1119</v>
      </c>
      <c r="B1095" s="13">
        <v>46105</v>
      </c>
      <c r="C1095" t="s">
        <v>1561</v>
      </c>
      <c r="D1095" t="s">
        <v>4682</v>
      </c>
    </row>
    <row r="1096" spans="1:4">
      <c r="A1096">
        <v>1120</v>
      </c>
      <c r="B1096" s="13">
        <v>46105</v>
      </c>
      <c r="C1096" t="s">
        <v>2072</v>
      </c>
      <c r="D1096" t="s">
        <v>4685</v>
      </c>
    </row>
    <row r="1097" spans="1:4">
      <c r="A1097">
        <v>1121</v>
      </c>
      <c r="B1097" s="13">
        <v>46105</v>
      </c>
      <c r="C1097" t="s">
        <v>1833</v>
      </c>
      <c r="D1097" t="s">
        <v>4687</v>
      </c>
    </row>
    <row r="1098" spans="1:4">
      <c r="A1098">
        <v>1122</v>
      </c>
      <c r="B1098" s="13">
        <v>46106</v>
      </c>
      <c r="C1098" t="s">
        <v>1412</v>
      </c>
      <c r="D1098" t="s">
        <v>4689</v>
      </c>
    </row>
    <row r="1099" spans="1:4">
      <c r="A1099">
        <v>1123</v>
      </c>
      <c r="B1099" s="13">
        <v>46106</v>
      </c>
      <c r="C1099" t="s">
        <v>1424</v>
      </c>
      <c r="D1099" t="s">
        <v>4694</v>
      </c>
    </row>
    <row r="1100" spans="1:4">
      <c r="A1100">
        <v>1124</v>
      </c>
      <c r="B1100" s="13">
        <v>46106</v>
      </c>
      <c r="C1100" t="s">
        <v>1424</v>
      </c>
      <c r="D1100" t="s">
        <v>4695</v>
      </c>
    </row>
    <row r="1101" spans="1:4">
      <c r="A1101">
        <v>1125</v>
      </c>
      <c r="B1101" s="13">
        <v>46106</v>
      </c>
      <c r="C1101" t="s">
        <v>3795</v>
      </c>
      <c r="D1101" t="s">
        <v>4697</v>
      </c>
    </row>
    <row r="1102" spans="1:4">
      <c r="A1102">
        <v>1126</v>
      </c>
      <c r="B1102" s="13">
        <v>46106</v>
      </c>
      <c r="C1102" t="s">
        <v>2272</v>
      </c>
      <c r="D1102" t="s">
        <v>4700</v>
      </c>
    </row>
    <row r="1103" spans="1:4">
      <c r="A1103">
        <v>1127</v>
      </c>
      <c r="B1103" s="13">
        <v>46106</v>
      </c>
      <c r="C1103" t="s">
        <v>983</v>
      </c>
      <c r="D1103" t="s">
        <v>4703</v>
      </c>
    </row>
    <row r="1104" spans="1:4">
      <c r="A1104">
        <v>1128</v>
      </c>
      <c r="B1104" s="13">
        <v>46106</v>
      </c>
      <c r="C1104" t="s">
        <v>4690</v>
      </c>
      <c r="D1104" t="s">
        <v>4705</v>
      </c>
    </row>
    <row r="1105" spans="1:4">
      <c r="A1105">
        <v>1129</v>
      </c>
      <c r="B1105" s="13">
        <v>46106</v>
      </c>
      <c r="C1105" t="s">
        <v>3891</v>
      </c>
      <c r="D1105" t="s">
        <v>4708</v>
      </c>
    </row>
    <row r="1106" spans="1:4">
      <c r="A1106">
        <v>1130</v>
      </c>
      <c r="B1106" s="13">
        <v>46106</v>
      </c>
      <c r="C1106" t="s">
        <v>1374</v>
      </c>
      <c r="D1106" t="s">
        <v>4710</v>
      </c>
    </row>
    <row r="1107" spans="1:4">
      <c r="A1107">
        <v>1131</v>
      </c>
      <c r="B1107" s="13">
        <v>46107</v>
      </c>
      <c r="C1107" t="s">
        <v>1012</v>
      </c>
      <c r="D1107" t="s">
        <v>4712</v>
      </c>
    </row>
    <row r="1108" spans="1:4">
      <c r="A1108">
        <v>1132</v>
      </c>
      <c r="B1108" s="13">
        <v>46107</v>
      </c>
      <c r="C1108" t="s">
        <v>4716</v>
      </c>
      <c r="D1108" t="s">
        <v>4720</v>
      </c>
    </row>
    <row r="1109" spans="1:4">
      <c r="A1109">
        <v>1133</v>
      </c>
      <c r="B1109" s="13">
        <v>46107</v>
      </c>
      <c r="C1109" t="s">
        <v>1374</v>
      </c>
      <c r="D1109" t="s">
        <v>4723</v>
      </c>
    </row>
    <row r="1110" spans="1:4">
      <c r="A1110">
        <v>1134</v>
      </c>
      <c r="B1110" s="13">
        <v>46107</v>
      </c>
      <c r="C1110" t="s">
        <v>2856</v>
      </c>
      <c r="D1110" t="s">
        <v>4725</v>
      </c>
    </row>
    <row r="1111" spans="1:4">
      <c r="A1111">
        <v>1135</v>
      </c>
      <c r="B1111" s="13">
        <v>46107</v>
      </c>
      <c r="C1111" t="s">
        <v>1419</v>
      </c>
      <c r="D1111" t="s">
        <v>4726</v>
      </c>
    </row>
    <row r="1112" spans="1:4">
      <c r="A1112">
        <v>1136</v>
      </c>
      <c r="B1112" s="13">
        <v>46107</v>
      </c>
      <c r="C1112" t="s">
        <v>1412</v>
      </c>
      <c r="D1112" t="s">
        <v>4729</v>
      </c>
    </row>
    <row r="1113" spans="1:4">
      <c r="A1113">
        <v>1137</v>
      </c>
      <c r="B1113" s="13">
        <v>46107</v>
      </c>
      <c r="C1113" t="s">
        <v>2938</v>
      </c>
      <c r="D1113" t="s">
        <v>4731</v>
      </c>
    </row>
    <row r="1114" spans="1:4">
      <c r="A1114">
        <v>1138</v>
      </c>
      <c r="B1114" s="13">
        <v>46107</v>
      </c>
      <c r="C1114" t="s">
        <v>1012</v>
      </c>
      <c r="D1114" t="s">
        <v>4732</v>
      </c>
    </row>
    <row r="1115" spans="1:4">
      <c r="A1115">
        <v>1139</v>
      </c>
      <c r="B1115" s="13">
        <v>46108</v>
      </c>
      <c r="C1115" t="s">
        <v>1516</v>
      </c>
      <c r="D1115" t="s">
        <v>4738</v>
      </c>
    </row>
    <row r="1116" spans="1:4">
      <c r="A1116">
        <v>1140</v>
      </c>
      <c r="B1116" s="13">
        <v>46108</v>
      </c>
      <c r="C1116" t="s">
        <v>1810</v>
      </c>
      <c r="D1116" t="s">
        <v>4740</v>
      </c>
    </row>
    <row r="1117" spans="1:4">
      <c r="A1117">
        <v>1141</v>
      </c>
      <c r="B1117" s="13">
        <v>46108</v>
      </c>
      <c r="C1117" t="s">
        <v>1374</v>
      </c>
      <c r="D1117" t="s">
        <v>4744</v>
      </c>
    </row>
    <row r="1118" spans="1:4">
      <c r="A1118">
        <v>1142</v>
      </c>
      <c r="B1118" s="13">
        <v>46108</v>
      </c>
      <c r="C1118" t="s">
        <v>1001</v>
      </c>
      <c r="D1118" t="s">
        <v>4746</v>
      </c>
    </row>
    <row r="1119" spans="1:4">
      <c r="A1119">
        <v>1143</v>
      </c>
      <c r="B1119" s="13">
        <v>46108</v>
      </c>
      <c r="C1119" t="s">
        <v>2103</v>
      </c>
      <c r="D1119" t="s">
        <v>4748</v>
      </c>
    </row>
    <row r="1120" spans="1:4">
      <c r="A1120">
        <v>1144</v>
      </c>
      <c r="B1120" s="13">
        <v>46108</v>
      </c>
      <c r="C1120" t="s">
        <v>4749</v>
      </c>
      <c r="D1120" t="s">
        <v>4754</v>
      </c>
    </row>
    <row r="1121" spans="1:4">
      <c r="A1121">
        <v>1145</v>
      </c>
      <c r="B1121" s="13">
        <v>46108</v>
      </c>
      <c r="C1121" t="s">
        <v>1433</v>
      </c>
      <c r="D1121" t="s">
        <v>4755</v>
      </c>
    </row>
    <row r="1122" spans="1:4">
      <c r="A1122">
        <v>1146</v>
      </c>
      <c r="B1122" s="13">
        <v>46109</v>
      </c>
      <c r="C1122" t="s">
        <v>3795</v>
      </c>
      <c r="D1122" t="s">
        <v>4756</v>
      </c>
    </row>
    <row r="1123" spans="1:4">
      <c r="A1123">
        <v>1147</v>
      </c>
      <c r="B1123" s="13">
        <v>46111</v>
      </c>
      <c r="C1123" t="s">
        <v>1419</v>
      </c>
      <c r="D1123" t="s">
        <v>4761</v>
      </c>
    </row>
    <row r="1124" spans="1:4">
      <c r="A1124">
        <v>1148</v>
      </c>
      <c r="B1124" s="13">
        <v>46111</v>
      </c>
      <c r="C1124" t="s">
        <v>1454</v>
      </c>
      <c r="D1124" t="s">
        <v>4763</v>
      </c>
    </row>
    <row r="1125" spans="1:4">
      <c r="A1125">
        <v>1149</v>
      </c>
      <c r="B1125" s="13">
        <v>46111</v>
      </c>
      <c r="C1125" t="s">
        <v>1419</v>
      </c>
      <c r="D1125" t="s">
        <v>4764</v>
      </c>
    </row>
    <row r="1126" spans="1:4">
      <c r="A1126">
        <v>1150</v>
      </c>
      <c r="B1126" s="13">
        <v>46111</v>
      </c>
      <c r="C1126" t="s">
        <v>983</v>
      </c>
      <c r="D1126" t="s">
        <v>4765</v>
      </c>
    </row>
    <row r="1127" spans="1:4">
      <c r="A1127">
        <v>1151</v>
      </c>
      <c r="B1127" s="13">
        <v>46111</v>
      </c>
      <c r="C1127" t="s">
        <v>1552</v>
      </c>
      <c r="D1127" t="s">
        <v>4766</v>
      </c>
    </row>
    <row r="1128" spans="1:4">
      <c r="A1128">
        <v>1152</v>
      </c>
      <c r="B1128" s="13">
        <v>46111</v>
      </c>
      <c r="C1128" t="s">
        <v>1555</v>
      </c>
      <c r="D1128" t="s">
        <v>4768</v>
      </c>
    </row>
    <row r="1129" spans="1:4">
      <c r="A1129">
        <v>1153</v>
      </c>
      <c r="B1129" s="13">
        <v>46111</v>
      </c>
      <c r="C1129" t="s">
        <v>1009</v>
      </c>
      <c r="D1129" t="s">
        <v>4769</v>
      </c>
    </row>
    <row r="1130" spans="1:4">
      <c r="A1130">
        <v>1154</v>
      </c>
      <c r="B1130" s="13">
        <v>46112</v>
      </c>
      <c r="C1130" t="s">
        <v>1687</v>
      </c>
      <c r="D1130" t="s">
        <v>4776</v>
      </c>
    </row>
    <row r="1131" spans="1:4">
      <c r="A1131">
        <v>1155</v>
      </c>
      <c r="B1131" s="13">
        <v>46112</v>
      </c>
      <c r="C1131" t="s">
        <v>1754</v>
      </c>
      <c r="D1131" t="s">
        <v>4777</v>
      </c>
    </row>
    <row r="1132" spans="1:4">
      <c r="A1132">
        <v>1156</v>
      </c>
      <c r="B1132" s="13">
        <v>46112</v>
      </c>
      <c r="C1132" t="s">
        <v>1040</v>
      </c>
      <c r="D1132" t="s">
        <v>4780</v>
      </c>
    </row>
    <row r="1133" spans="1:4">
      <c r="A1133">
        <v>1157</v>
      </c>
      <c r="B1133" s="13">
        <v>46112</v>
      </c>
      <c r="C1133" t="s">
        <v>1009</v>
      </c>
      <c r="D1133" t="s">
        <v>4781</v>
      </c>
    </row>
    <row r="1134" spans="1:4">
      <c r="A1134">
        <v>1158</v>
      </c>
      <c r="B1134" s="13">
        <v>46113</v>
      </c>
      <c r="C1134" t="s">
        <v>4787</v>
      </c>
      <c r="D1134" t="s">
        <v>4791</v>
      </c>
    </row>
    <row r="1135" spans="1:4">
      <c r="A1135">
        <v>1159</v>
      </c>
      <c r="B1135" s="13">
        <v>46113</v>
      </c>
      <c r="C1135" t="s">
        <v>3795</v>
      </c>
      <c r="D1135" t="s">
        <v>4792</v>
      </c>
    </row>
    <row r="1136" spans="1:4">
      <c r="A1136">
        <v>1160</v>
      </c>
      <c r="B1136" s="13">
        <v>46113</v>
      </c>
      <c r="C1136" t="s">
        <v>3124</v>
      </c>
      <c r="D1136" t="s">
        <v>4793</v>
      </c>
    </row>
    <row r="1137" spans="1:4">
      <c r="A1137">
        <v>1161</v>
      </c>
      <c r="B1137" s="13">
        <v>46113</v>
      </c>
      <c r="C1137" t="s">
        <v>1134</v>
      </c>
      <c r="D1137" t="s">
        <v>4794</v>
      </c>
    </row>
    <row r="1138" spans="1:4">
      <c r="A1138">
        <v>1162</v>
      </c>
      <c r="B1138" s="13">
        <v>46113</v>
      </c>
      <c r="C1138" t="s">
        <v>1529</v>
      </c>
      <c r="D1138" t="s">
        <v>4795</v>
      </c>
    </row>
    <row r="1139" spans="1:4">
      <c r="A1139">
        <v>1163</v>
      </c>
      <c r="B1139" s="13">
        <v>46114</v>
      </c>
      <c r="C1139" t="s">
        <v>1448</v>
      </c>
      <c r="D1139" t="s">
        <v>4798</v>
      </c>
    </row>
    <row r="1140" spans="1:4">
      <c r="A1140">
        <v>1164</v>
      </c>
      <c r="B1140" s="13">
        <v>46114</v>
      </c>
      <c r="C1140" t="s">
        <v>1892</v>
      </c>
      <c r="D1140" t="s">
        <v>4799</v>
      </c>
    </row>
    <row r="1141" spans="1:4">
      <c r="A1141">
        <v>1165</v>
      </c>
      <c r="B1141" s="13">
        <v>46114</v>
      </c>
      <c r="C1141" t="s">
        <v>3396</v>
      </c>
      <c r="D1141" t="s">
        <v>4801</v>
      </c>
    </row>
    <row r="1142" spans="1:4">
      <c r="A1142">
        <v>1166</v>
      </c>
      <c r="B1142" s="13">
        <v>46114</v>
      </c>
      <c r="C1142" t="s">
        <v>2103</v>
      </c>
      <c r="D1142" t="s">
        <v>4802</v>
      </c>
    </row>
    <row r="1143" spans="1:4">
      <c r="A1143">
        <v>1167</v>
      </c>
      <c r="B1143" s="13">
        <v>46114</v>
      </c>
      <c r="C1143" t="s">
        <v>1419</v>
      </c>
      <c r="D1143" t="s">
        <v>4803</v>
      </c>
    </row>
    <row r="1144" spans="1:4">
      <c r="A1144">
        <v>1168</v>
      </c>
      <c r="B1144" s="13">
        <v>46114</v>
      </c>
      <c r="C1144" t="s">
        <v>2503</v>
      </c>
      <c r="D1144" t="s">
        <v>4804</v>
      </c>
    </row>
    <row r="1145" spans="1:4">
      <c r="A1145">
        <v>1169</v>
      </c>
      <c r="B1145" s="13">
        <v>46115</v>
      </c>
      <c r="C1145" t="s">
        <v>4809</v>
      </c>
      <c r="D1145" t="s">
        <v>4812</v>
      </c>
    </row>
    <row r="1146" spans="1:4">
      <c r="A1146">
        <v>1170</v>
      </c>
      <c r="B1146" s="13">
        <v>46115</v>
      </c>
      <c r="C1146" t="s">
        <v>1555</v>
      </c>
      <c r="D1146" t="s">
        <v>4815</v>
      </c>
    </row>
    <row r="1147" spans="1:4">
      <c r="A1147">
        <v>1171</v>
      </c>
      <c r="B1147" s="13">
        <v>46115</v>
      </c>
      <c r="C1147" t="s">
        <v>1573</v>
      </c>
      <c r="D1147" t="s">
        <v>4816</v>
      </c>
    </row>
    <row r="1148" spans="1:4">
      <c r="A1148">
        <v>1172</v>
      </c>
      <c r="B1148" s="13">
        <v>46115</v>
      </c>
      <c r="C1148" t="s">
        <v>1687</v>
      </c>
      <c r="D1148" t="s">
        <v>4817</v>
      </c>
    </row>
    <row r="1149" spans="1:4">
      <c r="A1149">
        <v>1173</v>
      </c>
      <c r="B1149" s="13">
        <v>46115</v>
      </c>
      <c r="C1149" t="s">
        <v>1555</v>
      </c>
      <c r="D1149" t="s">
        <v>4818</v>
      </c>
    </row>
    <row r="1150" spans="1:4">
      <c r="A1150">
        <v>1174</v>
      </c>
      <c r="B1150" s="13">
        <v>46115</v>
      </c>
      <c r="C1150" t="s">
        <v>1810</v>
      </c>
      <c r="D1150" t="s">
        <v>4820</v>
      </c>
    </row>
    <row r="1151" spans="1:4">
      <c r="A1151">
        <v>1175</v>
      </c>
      <c r="B1151" s="13">
        <v>46115</v>
      </c>
      <c r="C1151" t="s">
        <v>1712</v>
      </c>
      <c r="D1151" t="s">
        <v>4821</v>
      </c>
    </row>
    <row r="1152" spans="1:4">
      <c r="A1152">
        <v>1176</v>
      </c>
      <c r="B1152" s="13">
        <v>46115</v>
      </c>
      <c r="C1152" t="s">
        <v>1374</v>
      </c>
      <c r="D1152" t="s">
        <v>4823</v>
      </c>
    </row>
    <row r="1153" spans="1:4">
      <c r="A1153">
        <v>1177</v>
      </c>
      <c r="B1153" s="13">
        <v>46115</v>
      </c>
      <c r="C1153" t="s">
        <v>3393</v>
      </c>
      <c r="D1153" t="s">
        <v>4824</v>
      </c>
    </row>
    <row r="1154" spans="1:4">
      <c r="A1154">
        <v>1178</v>
      </c>
      <c r="B1154" s="13">
        <v>46116</v>
      </c>
      <c r="C1154" t="s">
        <v>1047</v>
      </c>
      <c r="D1154" t="s">
        <v>4825</v>
      </c>
    </row>
    <row r="1155" spans="1:4">
      <c r="A1155">
        <v>1179</v>
      </c>
      <c r="B1155" s="13">
        <v>46118</v>
      </c>
      <c r="C1155" t="s">
        <v>2358</v>
      </c>
      <c r="D1155" t="s">
        <v>4828</v>
      </c>
    </row>
    <row r="1156" spans="1:4">
      <c r="A1156">
        <v>1180</v>
      </c>
      <c r="B1156" s="13">
        <v>46118</v>
      </c>
      <c r="C1156" t="s">
        <v>3900</v>
      </c>
      <c r="D1156" t="s">
        <v>4829</v>
      </c>
    </row>
    <row r="1157" spans="1:4">
      <c r="A1157">
        <v>1181</v>
      </c>
      <c r="B1157" s="13">
        <v>46118</v>
      </c>
      <c r="C1157" t="s">
        <v>1938</v>
      </c>
      <c r="D1157" t="s">
        <v>4832</v>
      </c>
    </row>
    <row r="1158" spans="1:4">
      <c r="A1158">
        <v>1182</v>
      </c>
      <c r="B1158" s="13">
        <v>46118</v>
      </c>
      <c r="C1158" t="s">
        <v>1769</v>
      </c>
      <c r="D1158" t="s">
        <v>4835</v>
      </c>
    </row>
    <row r="1159" spans="1:4">
      <c r="A1159">
        <v>1183</v>
      </c>
      <c r="B1159" s="13">
        <v>46118</v>
      </c>
      <c r="C1159" t="s">
        <v>1374</v>
      </c>
      <c r="D1159" t="s">
        <v>4836</v>
      </c>
    </row>
    <row r="1160" spans="1:4">
      <c r="A1160">
        <v>1184</v>
      </c>
      <c r="B1160" s="13">
        <v>46118</v>
      </c>
      <c r="C1160" t="s">
        <v>1552</v>
      </c>
      <c r="D1160" t="s">
        <v>4839</v>
      </c>
    </row>
    <row r="1161" spans="1:4">
      <c r="A1161">
        <v>1185</v>
      </c>
      <c r="B1161" s="13">
        <v>46118</v>
      </c>
      <c r="C1161" t="s">
        <v>1020</v>
      </c>
      <c r="D1161" t="s">
        <v>4840</v>
      </c>
    </row>
    <row r="1162" spans="1:4">
      <c r="A1162">
        <v>1186</v>
      </c>
      <c r="B1162" s="13">
        <v>46118</v>
      </c>
      <c r="C1162" t="s">
        <v>1938</v>
      </c>
      <c r="D1162" t="s">
        <v>4841</v>
      </c>
    </row>
    <row r="1163" spans="1:4">
      <c r="A1163">
        <v>1187</v>
      </c>
      <c r="B1163" s="13">
        <v>46119</v>
      </c>
      <c r="C1163" t="s">
        <v>1712</v>
      </c>
      <c r="D1163" t="s">
        <v>4845</v>
      </c>
    </row>
    <row r="1164" spans="1:4">
      <c r="A1164">
        <v>1188</v>
      </c>
      <c r="B1164" s="13">
        <v>46119</v>
      </c>
      <c r="C1164" t="s">
        <v>1552</v>
      </c>
      <c r="D1164" t="s">
        <v>4852</v>
      </c>
    </row>
    <row r="1165" spans="1:4">
      <c r="A1165">
        <v>1189</v>
      </c>
      <c r="B1165" s="13">
        <v>46119</v>
      </c>
      <c r="C1165" t="s">
        <v>1516</v>
      </c>
      <c r="D1165" t="s">
        <v>4854</v>
      </c>
    </row>
    <row r="1166" spans="1:4">
      <c r="A1166">
        <v>1190</v>
      </c>
      <c r="B1166" s="13">
        <v>46119</v>
      </c>
      <c r="C1166" t="s">
        <v>2856</v>
      </c>
      <c r="D1166" t="s">
        <v>4857</v>
      </c>
    </row>
    <row r="1167" spans="1:4">
      <c r="A1167">
        <v>1191</v>
      </c>
      <c r="B1167" s="13">
        <v>46119</v>
      </c>
      <c r="C1167" t="s">
        <v>1687</v>
      </c>
      <c r="D1167" t="s">
        <v>4858</v>
      </c>
    </row>
    <row r="1168" spans="1:4">
      <c r="A1168">
        <v>1192</v>
      </c>
      <c r="B1168" s="13">
        <v>46119</v>
      </c>
      <c r="C1168" t="s">
        <v>1857</v>
      </c>
      <c r="D1168" t="s">
        <v>4860</v>
      </c>
    </row>
    <row r="1169" spans="1:4">
      <c r="A1169">
        <v>1193</v>
      </c>
      <c r="B1169" s="13">
        <v>46119</v>
      </c>
      <c r="C1169" t="s">
        <v>1419</v>
      </c>
      <c r="D1169" t="s">
        <v>4862</v>
      </c>
    </row>
    <row r="1170" spans="1:4">
      <c r="A1170">
        <v>1194</v>
      </c>
      <c r="B1170" s="13">
        <v>46119</v>
      </c>
      <c r="C1170" t="s">
        <v>1712</v>
      </c>
      <c r="D1170" t="s">
        <v>4863</v>
      </c>
    </row>
    <row r="1171" spans="1:4">
      <c r="A1171">
        <v>1195</v>
      </c>
      <c r="B1171" s="13">
        <v>46120</v>
      </c>
      <c r="C1171" t="s">
        <v>1769</v>
      </c>
      <c r="D1171" t="s">
        <v>4867</v>
      </c>
    </row>
    <row r="1172" spans="1:4">
      <c r="A1172">
        <v>1196</v>
      </c>
      <c r="B1172" s="13">
        <v>46120</v>
      </c>
      <c r="C1172" t="s">
        <v>2938</v>
      </c>
      <c r="D1172" t="s">
        <v>4870</v>
      </c>
    </row>
    <row r="1173" spans="1:4">
      <c r="A1173">
        <v>1197</v>
      </c>
      <c r="B1173" s="13">
        <v>46120</v>
      </c>
      <c r="C1173" t="s">
        <v>1985</v>
      </c>
      <c r="D1173" t="s">
        <v>4873</v>
      </c>
    </row>
    <row r="1174" spans="1:4">
      <c r="A1174">
        <v>1198</v>
      </c>
      <c r="B1174" s="13">
        <v>46120</v>
      </c>
      <c r="C1174" t="s">
        <v>1712</v>
      </c>
      <c r="D1174" t="s">
        <v>4874</v>
      </c>
    </row>
    <row r="1175" spans="1:4">
      <c r="A1175">
        <v>1199</v>
      </c>
      <c r="B1175" s="13">
        <v>46120</v>
      </c>
      <c r="C1175" t="s">
        <v>1012</v>
      </c>
      <c r="D1175" t="s">
        <v>4878</v>
      </c>
    </row>
    <row r="1176" spans="1:4">
      <c r="A1176">
        <v>1200</v>
      </c>
      <c r="B1176" s="13">
        <v>46120</v>
      </c>
      <c r="C1176" t="s">
        <v>1516</v>
      </c>
      <c r="D1176" t="s">
        <v>4880</v>
      </c>
    </row>
    <row r="1177" spans="1:4">
      <c r="A1177">
        <v>1201</v>
      </c>
      <c r="B1177" s="13">
        <v>46120</v>
      </c>
      <c r="C1177" t="s">
        <v>1281</v>
      </c>
      <c r="D1177" t="s">
        <v>4881</v>
      </c>
    </row>
    <row r="1178" spans="1:4">
      <c r="A1178">
        <v>1202</v>
      </c>
      <c r="B1178" s="13">
        <v>46120</v>
      </c>
      <c r="C1178" t="s">
        <v>1833</v>
      </c>
      <c r="D1178" t="s">
        <v>4882</v>
      </c>
    </row>
    <row r="1179" spans="1:4">
      <c r="A1179">
        <v>1203</v>
      </c>
      <c r="B1179" s="13">
        <v>46121</v>
      </c>
      <c r="C1179" t="s">
        <v>2830</v>
      </c>
      <c r="D1179" t="s">
        <v>4886</v>
      </c>
    </row>
    <row r="1180" spans="1:4">
      <c r="A1180">
        <v>1204</v>
      </c>
      <c r="B1180" s="13">
        <v>46121</v>
      </c>
      <c r="C1180" t="s">
        <v>1006</v>
      </c>
      <c r="D1180" t="s">
        <v>4889</v>
      </c>
    </row>
    <row r="1181" spans="1:4">
      <c r="A1181">
        <v>1205</v>
      </c>
      <c r="B1181" s="13">
        <v>46121</v>
      </c>
      <c r="C1181" t="s">
        <v>1810</v>
      </c>
      <c r="D1181" t="s">
        <v>4890</v>
      </c>
    </row>
    <row r="1182" spans="1:4">
      <c r="A1182">
        <v>1206</v>
      </c>
      <c r="B1182" s="13">
        <v>46121</v>
      </c>
      <c r="C1182" t="s">
        <v>1006</v>
      </c>
      <c r="D1182" t="s">
        <v>4891</v>
      </c>
    </row>
    <row r="1183" spans="1:4">
      <c r="A1183">
        <v>1207</v>
      </c>
      <c r="B1183" s="13">
        <v>46122</v>
      </c>
      <c r="C1183" t="s">
        <v>1626</v>
      </c>
      <c r="D1183" t="s">
        <v>4902</v>
      </c>
    </row>
    <row r="1184" spans="1:4">
      <c r="A1184">
        <v>1208</v>
      </c>
      <c r="B1184" s="13">
        <v>46122</v>
      </c>
      <c r="C1184" t="s">
        <v>4903</v>
      </c>
      <c r="D1184" t="s">
        <v>4907</v>
      </c>
    </row>
    <row r="1185" spans="1:4">
      <c r="A1185">
        <v>1209</v>
      </c>
      <c r="B1185" s="13">
        <v>46122</v>
      </c>
      <c r="C1185" t="s">
        <v>1009</v>
      </c>
      <c r="D1185" t="s">
        <v>4911</v>
      </c>
    </row>
    <row r="1186" spans="1:4">
      <c r="A1186">
        <v>1210</v>
      </c>
      <c r="B1186" s="13">
        <v>46122</v>
      </c>
      <c r="C1186" t="s">
        <v>1427</v>
      </c>
      <c r="D1186" t="s">
        <v>4913</v>
      </c>
    </row>
    <row r="1187" spans="1:4">
      <c r="A1187">
        <v>1211</v>
      </c>
      <c r="B1187" s="13">
        <v>46122</v>
      </c>
      <c r="C1187" t="s">
        <v>1454</v>
      </c>
      <c r="D1187" t="s">
        <v>4914</v>
      </c>
    </row>
    <row r="1188" spans="1:4">
      <c r="A1188">
        <v>1212</v>
      </c>
      <c r="B1188" s="13">
        <v>46122</v>
      </c>
      <c r="C1188" t="s">
        <v>1687</v>
      </c>
      <c r="D1188" t="s">
        <v>4918</v>
      </c>
    </row>
    <row r="1189" spans="1:4">
      <c r="A1189">
        <v>1213</v>
      </c>
      <c r="B1189" s="13">
        <v>46122</v>
      </c>
      <c r="C1189" t="s">
        <v>1857</v>
      </c>
      <c r="D1189" t="s">
        <v>4921</v>
      </c>
    </row>
    <row r="1190" spans="1:4">
      <c r="A1190">
        <v>1214</v>
      </c>
      <c r="B1190" s="13">
        <v>46122</v>
      </c>
      <c r="C1190" t="s">
        <v>1374</v>
      </c>
      <c r="D1190" t="s">
        <v>4925</v>
      </c>
    </row>
    <row r="1191" spans="1:4">
      <c r="A1191">
        <v>1215</v>
      </c>
      <c r="B1191" s="13">
        <v>46122</v>
      </c>
      <c r="C1191" t="s">
        <v>1857</v>
      </c>
      <c r="D1191" t="s">
        <v>4926</v>
      </c>
    </row>
    <row r="1192" spans="1:4">
      <c r="A1192">
        <v>1216</v>
      </c>
      <c r="B1192" s="13">
        <v>46123</v>
      </c>
      <c r="C1192" t="s">
        <v>1516</v>
      </c>
      <c r="D1192" t="s">
        <v>4927</v>
      </c>
    </row>
    <row r="1193" spans="1:4">
      <c r="A1193">
        <v>1217</v>
      </c>
      <c r="B1193" s="13">
        <v>46123</v>
      </c>
      <c r="C1193" t="s">
        <v>1516</v>
      </c>
      <c r="D1193" t="s">
        <v>4931</v>
      </c>
    </row>
    <row r="1194" spans="1:4">
      <c r="A1194">
        <v>1218</v>
      </c>
      <c r="B1194" s="13">
        <v>46123</v>
      </c>
      <c r="C1194" t="s">
        <v>1516</v>
      </c>
      <c r="D1194" t="s">
        <v>4932</v>
      </c>
    </row>
    <row r="1195" spans="1:4">
      <c r="A1195">
        <v>1219</v>
      </c>
      <c r="B1195" s="13">
        <v>46123</v>
      </c>
      <c r="C1195" t="s">
        <v>4290</v>
      </c>
      <c r="D1195" t="s">
        <v>4936</v>
      </c>
    </row>
    <row r="1196" spans="1:4">
      <c r="A1196">
        <v>1220</v>
      </c>
      <c r="B1196" s="13">
        <v>46123</v>
      </c>
      <c r="C1196" t="s">
        <v>3393</v>
      </c>
      <c r="D1196" t="s">
        <v>4941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231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4893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4865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1800000</v>
      </c>
      <c r="I10" s="52" t="s">
        <v>4893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4733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4893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3798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7130000</v>
      </c>
      <c r="I19" s="52" t="s">
        <v>4893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4893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4733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4893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4893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4796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4796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4796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4733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4893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4733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4893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4688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3350000</v>
      </c>
      <c r="I79" s="52" t="s">
        <v>4893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4893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4893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4893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2706000</v>
      </c>
      <c r="I94" s="52" t="s">
        <v>4893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0</v>
      </c>
      <c r="I96" s="52" t="s">
        <v>4893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2551000</v>
      </c>
      <c r="I97" s="52" t="s">
        <v>4893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4733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4796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4893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4893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4893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4865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4733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1600000</v>
      </c>
    </row>
    <row r="125" spans="1:10">
      <c r="A125" s="47">
        <v>124</v>
      </c>
      <c r="B125" t="s">
        <v>4848</v>
      </c>
      <c r="C125" t="s">
        <v>4849</v>
      </c>
      <c r="E125" t="s">
        <v>4850</v>
      </c>
      <c r="F125" t="s">
        <v>962</v>
      </c>
      <c r="G125" t="s">
        <v>4851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4688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1200000</v>
      </c>
      <c r="I129" s="52" t="s">
        <v>4893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4733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4733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1100000</v>
      </c>
      <c r="I160" s="52" t="s">
        <v>4893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4893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4865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1000000</v>
      </c>
      <c r="I181" s="52" t="s">
        <v>4865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1700000</v>
      </c>
      <c r="I191" s="52" t="s">
        <v>4893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4370</v>
      </c>
      <c r="C202" t="s">
        <v>4371</v>
      </c>
      <c r="E202" t="s">
        <v>4429</v>
      </c>
      <c r="F202" t="s">
        <v>4707</v>
      </c>
      <c r="G202" t="s">
        <v>4706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1600000</v>
      </c>
    </row>
    <row r="221" spans="1:8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4660</v>
      </c>
      <c r="C224" t="s">
        <v>4661</v>
      </c>
      <c r="E224" t="s">
        <v>4662</v>
      </c>
      <c r="F224" t="s">
        <v>4663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4690</v>
      </c>
      <c r="C225" t="s">
        <v>4691</v>
      </c>
      <c r="E225" t="s">
        <v>4692</v>
      </c>
      <c r="F225" t="s">
        <v>1164</v>
      </c>
      <c r="G225" t="s">
        <v>4692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4716</v>
      </c>
      <c r="C226" t="s">
        <v>4717</v>
      </c>
      <c r="E226" t="s">
        <v>4718</v>
      </c>
      <c r="F226" t="s">
        <v>1164</v>
      </c>
      <c r="G226" t="s">
        <v>4718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4750</v>
      </c>
      <c r="C227" t="s">
        <v>4751</v>
      </c>
      <c r="E227" t="s">
        <v>4752</v>
      </c>
      <c r="F227" t="s">
        <v>4753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4787</v>
      </c>
      <c r="C228" t="s">
        <v>4788</v>
      </c>
      <c r="E228" t="s">
        <v>4789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4796</v>
      </c>
    </row>
    <row r="229" spans="1:9">
      <c r="A229" s="47">
        <v>229</v>
      </c>
      <c r="B229" t="s">
        <v>4809</v>
      </c>
      <c r="C229" t="s">
        <v>4349</v>
      </c>
      <c r="E229" t="s">
        <v>4810</v>
      </c>
      <c r="F229" t="s">
        <v>962</v>
      </c>
      <c r="G229" t="s">
        <v>4811</v>
      </c>
      <c r="H229" s="192">
        <f>SUMIF(주문_리스트!D:D,거래처!$B229,주문_리스트!M:M)+SUMIF(주문_리스트!D:D,거래처!B229,주문_리스트!N:N)</f>
        <v>0</v>
      </c>
      <c r="I229" s="52" t="s">
        <v>4865</v>
      </c>
    </row>
    <row r="230" spans="1:9">
      <c r="A230" s="47">
        <v>230</v>
      </c>
      <c r="B230" t="s">
        <v>4903</v>
      </c>
      <c r="C230" t="s">
        <v>4904</v>
      </c>
      <c r="E230" t="s">
        <v>4905</v>
      </c>
      <c r="F230" t="s">
        <v>962</v>
      </c>
      <c r="G230" t="s">
        <v>4906</v>
      </c>
      <c r="H230" s="192">
        <f>SUMIF(주문_리스트!D:D,거래처!$B230,주문_리스트!M:M)+SUMIF(주문_리스트!D:D,거래처!B230,주문_리스트!N:N)</f>
        <v>1100000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9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265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 t="s">
        <v>4895</v>
      </c>
      <c r="C217" s="281" t="s">
        <v>3154</v>
      </c>
      <c r="D217" s="281" t="s">
        <v>4895</v>
      </c>
      <c r="E217" s="281" t="s">
        <v>4896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4782</v>
      </c>
      <c r="C260" s="281" t="s">
        <v>4783</v>
      </c>
      <c r="D260" s="281" t="s">
        <v>4784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4583</v>
      </c>
      <c r="C296" s="281" t="s">
        <v>4582</v>
      </c>
      <c r="D296" s="281" t="s">
        <v>4583</v>
      </c>
      <c r="E296" s="52">
        <v>100000</v>
      </c>
      <c r="H296" s="52" t="s">
        <v>4584</v>
      </c>
    </row>
    <row r="297" spans="1:8">
      <c r="A297">
        <v>252</v>
      </c>
      <c r="C297" s="281" t="s">
        <v>4657</v>
      </c>
      <c r="E297" s="52">
        <v>300000</v>
      </c>
    </row>
    <row r="298" spans="1:8">
      <c r="A298">
        <v>253</v>
      </c>
      <c r="C298" s="281" t="s">
        <v>4680</v>
      </c>
      <c r="E298" s="52">
        <v>1000000</v>
      </c>
    </row>
    <row r="299" spans="1:8">
      <c r="A299">
        <v>254</v>
      </c>
      <c r="C299" s="281" t="s">
        <v>4683</v>
      </c>
      <c r="E299" s="52">
        <v>20000</v>
      </c>
    </row>
    <row r="300" spans="1:8">
      <c r="A300">
        <v>255</v>
      </c>
      <c r="C300" s="281" t="s">
        <v>4684</v>
      </c>
      <c r="E300" s="52">
        <v>30000</v>
      </c>
    </row>
    <row r="301" spans="1:8">
      <c r="A301">
        <v>256</v>
      </c>
      <c r="C301" s="281" t="s">
        <v>4704</v>
      </c>
      <c r="E301" s="52">
        <v>350000</v>
      </c>
    </row>
    <row r="302" spans="1:8">
      <c r="A302">
        <v>257</v>
      </c>
      <c r="C302" s="281" t="s">
        <v>4714</v>
      </c>
      <c r="D302" s="281" t="s">
        <v>4715</v>
      </c>
      <c r="E302" s="52">
        <v>1200000</v>
      </c>
    </row>
    <row r="303" spans="1:8">
      <c r="A303">
        <v>258</v>
      </c>
      <c r="C303" s="281" t="s">
        <v>4724</v>
      </c>
      <c r="E303" s="52">
        <v>100000</v>
      </c>
    </row>
    <row r="304" spans="1:8">
      <c r="A304">
        <v>259</v>
      </c>
      <c r="C304" s="281" t="s">
        <v>4774</v>
      </c>
      <c r="D304" s="281" t="s">
        <v>4775</v>
      </c>
      <c r="E304" s="52">
        <v>100000</v>
      </c>
    </row>
    <row r="305" spans="1:8">
      <c r="A305">
        <v>260</v>
      </c>
      <c r="C305" s="281" t="s">
        <v>4800</v>
      </c>
      <c r="E305" s="52">
        <v>300000</v>
      </c>
    </row>
    <row r="306" spans="1:8">
      <c r="A306">
        <v>261</v>
      </c>
      <c r="C306" s="281" t="s">
        <v>4807</v>
      </c>
      <c r="D306" s="281" t="s">
        <v>4808</v>
      </c>
      <c r="E306" s="52">
        <v>350000</v>
      </c>
    </row>
    <row r="307" spans="1:8">
      <c r="A307">
        <v>262</v>
      </c>
      <c r="C307" s="281" t="s">
        <v>4826</v>
      </c>
      <c r="D307" s="281" t="s">
        <v>3322</v>
      </c>
      <c r="E307" s="52">
        <v>2000000</v>
      </c>
    </row>
    <row r="308" spans="1:8">
      <c r="A308">
        <v>263</v>
      </c>
      <c r="C308" s="281" t="s">
        <v>4897</v>
      </c>
      <c r="D308" s="281" t="s">
        <v>4898</v>
      </c>
      <c r="E308" s="52">
        <v>1500000</v>
      </c>
      <c r="H308" s="52" t="s">
        <v>4899</v>
      </c>
    </row>
    <row r="309" spans="1:8">
      <c r="A309">
        <v>264</v>
      </c>
      <c r="C309" s="281" t="s">
        <v>4910</v>
      </c>
      <c r="E309" s="52">
        <v>160000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173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4908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3814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4579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4561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4561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4928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4767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4908</v>
      </c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4585</v>
      </c>
      <c r="E81" s="189" t="s">
        <v>4582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4928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4713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4587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4589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4590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4591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4592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4597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4611</v>
      </c>
      <c r="D92" s="281" t="s">
        <v>4606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4609</v>
      </c>
    </row>
    <row r="93" spans="1:10">
      <c r="A93">
        <v>92</v>
      </c>
      <c r="B93" s="13">
        <v>46101</v>
      </c>
      <c r="C93" s="13" t="s">
        <v>4745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4713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4646</v>
      </c>
    </row>
    <row r="105" spans="1:9">
      <c r="A105">
        <v>104</v>
      </c>
      <c r="B105" s="13">
        <v>46105</v>
      </c>
      <c r="C105" s="13" t="s">
        <v>4928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4853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4701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4667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4757</v>
      </c>
      <c r="D113" s="281" t="s">
        <v>4671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3814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4693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4696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4702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3814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3814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4774</v>
      </c>
      <c r="F139" s="189" t="s">
        <v>4775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4813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4800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4853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4822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4826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4827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4833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4591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4855</v>
      </c>
      <c r="F160" s="189" t="s">
        <v>4856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4606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4868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4871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4875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4897</v>
      </c>
      <c r="F169" s="189">
        <v>1112427046</v>
      </c>
      <c r="G169" s="52">
        <v>3</v>
      </c>
      <c r="H169" s="52">
        <v>1500000</v>
      </c>
      <c r="I169" t="s">
        <v>4899</v>
      </c>
    </row>
    <row r="170" spans="1:9">
      <c r="A170">
        <v>169</v>
      </c>
      <c r="B170" s="13">
        <v>46122</v>
      </c>
      <c r="C170" s="13" t="s">
        <v>3824</v>
      </c>
      <c r="D170" s="281" t="s">
        <v>4900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3824</v>
      </c>
      <c r="E171" s="189" t="s">
        <v>4910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3824</v>
      </c>
      <c r="D172" s="281" t="s">
        <v>4912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3824</v>
      </c>
      <c r="D173" s="281" t="s">
        <v>4915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B174" s="13"/>
      <c r="C174" s="13"/>
    </row>
    <row r="175" spans="1:9">
      <c r="B175" s="13"/>
      <c r="C175" s="13"/>
    </row>
    <row r="176" spans="1:9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2" t="s">
        <v>12</v>
      </c>
      <c r="C4" s="543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2026-04-11T03:04:18Z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