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76D05E4-1097-4C88-968F-97B2D7C17AC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주문_리스트!$A$1:$M$3582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<sst xmlns="http://schemas.openxmlformats.org/spreadsheetml/2006/main" count="17441" uniqueCount="5003">
  <si>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</si>
  <si>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</si>
  <si>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</si>
  <si>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</si>
  <si>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</si>
  <si>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</si>
  <si>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</si>
  <si>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</si>
  <si>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</si>
  <si>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</si>
  <si>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</si>
  <si>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</si>
  <si>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</si>
  <si>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</si>
  <si>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</si>
  <si>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</si>
  <si>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</si>
  <si>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</si>
  <si>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</si>
  <si>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</si>
  <si>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</si>
  <si>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</si>
  <si>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</si>
  <si>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</si>
  <si>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</si>
  <si>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</si>
  <si>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</si>
  <si>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</si>
  <si>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</si>
  <si>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</si>
  <si>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</si>
  <si>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</si>
  <si>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</si>
  <si>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</si>
  <si>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</si>
  <si>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</si>
  <si>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</si>
  <si>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</si>
  <si>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</si>
  <si>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</si>
  <si>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</si>
  <si>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</si>
  <si>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</si>
  <si>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</si>
  <si>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</si>
  <si>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</si>
  <si>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</si>
  <si>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</si>
  <si>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</si>
  <si>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</si>
  <si>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</si>
  <si>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</si>
  <si>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</si>
  <si>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</si>
  <si>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</si>
  <si>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</si>
  <si>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</si>
  <si>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</si>
  <si>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</si>
  <si>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</si>
  <si>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</si>
  <si>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</si>
  <si>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</si>
  <si>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</si>
  <si>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</si>
  <si>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</si>
  <si>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</si>
  <si>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</si>
  <si>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</si>
  <si>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</si>
  <si>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</si>
  <si>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</si>
  <si>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</si>
  <si>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</si>
  <si>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</si>
  <si>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</si>
  <si>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</si>
  <si>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</si>
  <si>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</si>
  <si>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</si>
  <si>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</si>
  <si>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</si>
  <si>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</si>
  <si>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</si>
  <si>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</si>
  <si>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</si>
  <si>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</si>
  <si>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</si>
  <si>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</si>
  <si>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</si>
  <si>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</si>
  <si>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</si>
  <si>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</si>
  <si>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</si>
  <si>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</si>
  <si>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</si>
  <si>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</si>
  <si>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</si>
  <si>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</si>
  <si>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</si>
  <si>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</si>
  <si>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</si>
  <si>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</si>
  <si>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</si>
  <si>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</si>
  <si>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</si>
  <si>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</si>
  <si>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</si>
  <si>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</si>
  <si>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</si>
  <si>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</si>
  <si>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</si>
  <si>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</si>
  <si>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</si>
  <si>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</si>
  <si>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</si>
  <si>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</si>
  <si>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</si>
  <si>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</si>
  <si>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</si>
  <si>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</si>
  <si>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</si>
  <si>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</si>
  <si>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</si>
  <si>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</si>
  <si>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</si>
  <si>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</si>
  <si>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</si>
  <si>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</si>
  <si>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</si>
  <si>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</si>
  <si>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</si>
  <si>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</si>
  <si>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</si>
  <si>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</si>
  <si>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</si>
  <si>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</si>
  <si>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</si>
  <si>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</si>
  <si>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</si>
  <si>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</si>
  <si>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</si>
  <si>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</si>
  <si>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</si>
  <si>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</si>
  <si>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</si>
  <si>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</si>
  <si>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</si>
  <si>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</si>
  <si>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</si>
  <si>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</si>
  <si>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</si>
  <si>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</si>
  <si>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</si>
  <si>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</si>
  <si>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</si>
  <si>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</si>
  <si>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</si>
  <si>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</si>
  <si>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</si>
  <si>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</si>
  <si>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</si>
  <si>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</si>
  <si>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</si>
  <si>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</si>
  <si>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</si>
  <si>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</si>
  <si>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</si>
  <si>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</si>
  <si>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</si>
  <si>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</si>
  <si>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</si>
  <si>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</si>
  <si>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</si>
  <si>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</si>
  <si>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</si>
  <si>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</si>
  <si>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</si>
  <si>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</si>
  <si>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</si>
  <si>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</si>
  <si>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</si>
  <si>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</si>
  <si>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</si>
  <si>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</si>
  <si>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</si>
  <si>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</si>
  <si>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</si>
  <si>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</si>
  <si>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</si>
  <si>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</si>
  <si>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</si>
  <si>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</si>
  <si>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</si>
  <si>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</si>
  <si>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</si>
  <si>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</si>
  <si>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</si>
  <si>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</si>
  <si>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</si>
  <si>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</si>
  <si>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</si>
  <si>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</si>
  <si>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</si>
  <si>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</si>
  <si>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</si>
  <si>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</si>
  <si>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</si>
  <si>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</si>
  <si>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</si>
  <si>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</si>
  <si>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</si>
  <si>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</si>
  <si>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</si>
  <si>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</si>
  <si>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</si>
  <si>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</si>
  <si>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</si>
  <si>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</si>
  <si>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</si>
  <si>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</si>
  <si>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</si>
  <si>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</si>
  <si>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</si>
  <si>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</si>
  <si>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</si>
  <si>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</si>
  <si>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</si>
  <si>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</si>
  <si>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</si>
  <si>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</si>
  <si>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</si>
  <si>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</si>
  <si>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</si>
  <si>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</si>
  <si>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</si>
  <si>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</si>
  <si>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</si>
  <si>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</si>
  <si>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</si>
  <si>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</si>
  <si>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</si>
  <si>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</si>
  <si>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</si>
  <si>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</si>
  <si>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</si>
  <si>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</si>
  <si>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</si>
  <si>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</si>
  <si>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</si>
  <si>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</si>
  <si>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</si>
  <si>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</si>
  <si>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</si>
  <si>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</si>
  <si>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</si>
  <si>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</si>
  <si>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</si>
  <si>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</si>
  <si>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</si>
  <si>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</si>
  <si>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</si>
  <si>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</si>
  <si>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</si>
  <si>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</si>
  <si>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</si>
  <si>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</si>
  <si>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</si>
  <si>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</si>
  <si>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</si>
  <si>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</si>
  <si>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</si>
  <si>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</si>
  <si>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</si>
  <si>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</si>
  <si>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</si>
  <si>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</si>
  <si>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</si>
  <si>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</si>
  <si>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</si>
  <si>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</si>
  <si>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</si>
  <si>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</si>
  <si>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</si>
  <si>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</si>
  <si>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</si>
  <si>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</si>
  <si>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</si>
  <si>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</si>
  <si>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</si>
  <si>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</si>
  <si>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</si>
  <si>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</si>
  <si>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</si>
  <si>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</si>
  <si>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</si>
  <si>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</si>
  <si>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</si>
  <si>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</si>
  <si>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</si>
  <si>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</si>
  <si>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</si>
  <si>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</si>
  <si>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</si>
  <si>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</si>
  <si>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</si>
  <si>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</si>
  <si>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</si>
  <si>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</si>
  <si>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</si>
  <si>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</si>
  <si>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</si>
  <si>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</si>
  <si>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</si>
  <si>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</si>
  <si>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</si>
  <si>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</si>
  <si>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</si>
  <si>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</si>
  <si>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</si>
  <si>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</si>
  <si>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</si>
  <si>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</si>
  <si>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</si>
  <si>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</si>
  <si>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</si>
  <si>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</si>
  <si>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</si>
  <si>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</si>
  <si>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</si>
  <si>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</si>
  <si>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</si>
  <si>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</si>
  <si>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</si>
  <si>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</si>
  <si>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</si>
  <si>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</si>
  <si>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</si>
  <si>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</si>
  <si>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</si>
  <si>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</si>
  <si>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</si>
  <si>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</si>
  <si>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</si>
  <si>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</si>
  <si>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</si>
  <si>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</si>
  <si>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</si>
  <si>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</si>
  <si>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</si>
  <si>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</si>
  <si>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</si>
  <si>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</si>
  <si>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</si>
  <si>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</si>
  <si>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</si>
  <si>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</si>
  <si>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</si>
  <si>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</si>
  <si>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</si>
  <si>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</si>
  <si>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</si>
  <si>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</si>
  <si>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</si>
  <si>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</si>
  <si>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</si>
  <si>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</si>
  <si>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</si>
  <si>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</si>
  <si>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</si>
  <si>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</si>
  <si>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</si>
  <si>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</si>
  <si>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</si>
  <si>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</si>
  <si>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</si>
  <si>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</si>
  <si>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</si>
  <si>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</si>
  <si>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</si>
  <si>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</si>
  <si>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</si>
  <si>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</si>
  <si>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</si>
  <si>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</si>
  <si>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</si>
  <si>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</si>
  <si>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</si>
  <si>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</si>
  <si>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</si>
  <si>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</si>
  <si>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</si>
  <si>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</si>
  <si>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</si>
  <si>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</si>
  <si>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</si>
  <si>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</si>
  <si>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</si>
  <si>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</si>
  <si>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</si>
  <si>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</si>
  <si>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</si>
  <si>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</si>
  <si>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</si>
  <si>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</si>
  <si>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</si>
  <si>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</si>
  <si>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</si>
  <si>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</si>
  <si>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</si>
  <si>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</si>
  <si>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</si>
  <si>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</si>
  <si>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</si>
  <si>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</si>
  <si>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</si>
  <si>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</si>
  <si>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</si>
  <si>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</si>
  <si>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</si>
  <si>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</si>
  <si>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</si>
  <si>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</si>
  <si>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</si>
  <si>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</si>
  <si>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</si>
  <si>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</si>
  <si>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</si>
  <si>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</si>
  <si>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</si>
  <si>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</si>
  <si>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</si>
  <si>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</si>
  <si>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</si>
  <si>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</si>
  <si>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</si>
  <si>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</si>
  <si>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</si>
  <si>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</si>
  <si>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</si>
  <si>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</si>
  <si>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</si>
  <si>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</si>
  <si>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</si>
  <si>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</si>
  <si>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</si>
  <si>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</si>
  <si>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</si>
  <si>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</si>
  <si>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</si>
  <si>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</si>
  <si>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</si>
  <si>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</si>
  <si>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</si>
  <si>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</si>
  <si>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</si>
  <si>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</si>
  <si>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</si>
  <si>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</si>
  <si>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</si>
  <si>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</si>
  <si>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</si>
  <si>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</si>
  <si>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</si>
  <si>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</si>
  <si>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</si>
  <si>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</si>
  <si>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</si>
  <si>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</si>
  <si>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</si>
  <si>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</si>
  <si>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</si>
  <si>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</si>
  <si>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</si>
  <si>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</si>
  <si>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</si>
  <si>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</si>
  <si>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</si>
  <si>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</si>
  <si>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</si>
  <si>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</si>
  <si>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</si>
  <si>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</si>
  <si>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</si>
  <si>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</si>
  <si>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</si>
  <si>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</si>
  <si>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</si>
  <si>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</si>
  <si>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</si>
  <si>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</si>
  <si>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</si>
  <si>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</si>
  <si>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</si>
  <si>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</si>
  <si>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</si>
  <si>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</si>
  <si>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</si>
  <si>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</si>
  <si>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</si>
  <si>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</si>
  <si>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</si>
  <si>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</si>
  <si>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</si>
  <si>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</si>
  <si>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</si>
  <si>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</si>
  <si>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</si>
  <si>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</si>
  <si>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</si>
  <si>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</si>
  <si>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</si>
  <si>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</si>
  <si>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</si>
  <si>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</si>
  <si>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</si>
  <si>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</si>
  <si>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</si>
  <si>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</si>
  <si>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</si>
  <si>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</si>
  <si>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</si>
  <si>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</si>
  <si>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</si>
  <si>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</si>
  <si>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</si>
  <si>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</si>
  <si>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</si>
  <si>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</si>
  <si>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</si>
  <si>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</si>
  <si>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</si>
  <si>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</si>
  <si>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</si>
  <si>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</si>
  <si>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</si>
  <si>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</si>
  <si>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</si>
  <si>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</si>
  <si>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</si>
  <si>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</si>
  <si>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</si>
  <si>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</si>
  <si>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</si>
  <si>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</si>
  <si>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</si>
  <si>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</si>
  <si>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</si>
  <si>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</si>
  <si>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</si>
  <si>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</si>
  <si>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</si>
  <si>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</si>
  <si>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</si>
  <si>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</si>
  <si>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</si>
  <si>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</si>
  <si>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</si>
  <si>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</si>
  <si>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</si>
  <si>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</si>
  <si>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</si>
  <si>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</si>
  <si>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</si>
  <si>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</si>
  <si>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</si>
  <si>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</si>
  <si>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</si>
  <si>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</si>
  <si>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</si>
  <si>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</si>
  <si>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</si>
  <si>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</si>
  <si>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</si>
  <si>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</si>
  <si>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</si>
  <si>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</si>
  <si>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</si>
  <si>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</si>
  <si>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</si>
  <si>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</si>
  <si>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</si>
  <si>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</si>
  <si>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</si>
  <si>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</si>
  <si>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</si>
  <si>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</si>
  <si>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</si>
  <si>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</si>
  <si>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</si>
  <si>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</si>
  <si>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</si>
  <si>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</si>
  <si>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</si>
  <si>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</si>
  <si>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</si>
  <si>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</si>
  <si>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</si>
  <si>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</si>
  <si>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</si>
  <si>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</si>
  <si>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</si>
  <si>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</si>
  <si>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</si>
  <si>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</si>
  <si>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</si>
  <si>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</si>
  <si>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</si>
  <si>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</si>
  <si>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</si>
  <si>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</si>
  <si>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</si>
  <si>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</si>
  <si>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</si>
  <si>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</si>
  <si>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</si>
  <si>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</si>
  <si>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</si>
  <si>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</si>
  <si>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</si>
  <si>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</si>
  <si>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</si>
  <si>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</si>
  <si>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</si>
  <si>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</si>
  <si>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</si>
  <si>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</si>
  <si>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</si>
  <si>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</si>
  <si>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</si>
  <si>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</si>
  <si>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</si>
  <si>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</si>
  <si>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</si>
  <si>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</si>
  <si>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</si>
  <si>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</si>
  <si>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</si>
  <si>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</si>
  <si>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</si>
  <si>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</si>
  <si>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</si>
  <si>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</si>
  <si>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</si>
  <si>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</si>
  <si>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</si>
  <si>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</si>
  <si>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</si>
  <si>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</si>
  <si>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</si>
  <si>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</si>
  <si>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</si>
  <si>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</si>
  <si>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</si>
  <si>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</si>
  <si>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</si>
  <si>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</si>
  <si>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</si>
  <si>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</si>
  <si>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</si>
  <si>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</si>
  <si>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</si>
  <si>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</si>
  <si>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</si>
  <si>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</si>
  <si>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</si>
  <si>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</si>
  <si>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</si>
  <si>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</si>
  <si>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</si>
  <si>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</si>
  <si>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</si>
  <si>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</si>
  <si>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</si>
  <si>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</si>
  <si>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</si>
  <si>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</si>
  <si>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</si>
  <si>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</si>
  <si>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</si>
  <si>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</si>
  <si>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</si>
  <si>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</si>
  <si>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</si>
  <si>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</si>
  <si>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</si>
  <si>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</si>
  <si>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</si>
  <si>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</si>
  <si>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</si>
  <si>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</si>
  <si>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</si>
  <si>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</si>
  <si>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</si>
  <si>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</si>
  <si>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</si>
  <si>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</si>
  <si>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</si>
  <si>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</si>
  <si>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</si>
  <si>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</si>
  <si>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</si>
  <si>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</si>
  <si>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</si>
  <si>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</si>
  <si>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</si>
  <si>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</si>
  <si>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</si>
  <si>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</si>
  <si>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</si>
  <si>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</si>
  <si>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</si>
  <si>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</si>
  <si>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</si>
  <si>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</si>
  <si>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</si>
  <si>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</si>
  <si>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</si>
  <si>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</si>
  <si>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</si>
  <si>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</si>
  <si>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</si>
  <si>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</si>
  <si>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</si>
  <si>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</si>
  <si>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</si>
  <si>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</si>
  <si>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</si>
  <si>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</si>
  <si>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</si>
  <si>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</si>
  <si>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</si>
  <si>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</si>
  <si>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</si>
  <si>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</si>
  <si>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</si>
  <si>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</si>
  <si>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</si>
  <si>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</si>
  <si>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</si>
  <si>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</si>
  <si>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</si>
  <si>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</si>
  <si>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</si>
  <si>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</si>
  <si>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</si>
  <si>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</si>
  <si>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</si>
  <si>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</si>
  <si>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</si>
  <si>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</si>
  <si>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</si>
  <si>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</si>
  <si>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</si>
  <si>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</si>
  <si>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</si>
  <si>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</si>
  <si>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</si>
  <si>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</si>
  <si>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</si>
  <si>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</si>
  <si>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</si>
  <si>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</si>
  <si>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</si>
  <si>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</si>
  <si>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</si>
  <si>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</si>
  <si>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</si>
  <si>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</si>
  <si>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</si>
  <si>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</si>
  <si>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</si>
  <si>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</si>
  <si>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</si>
  <si>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</si>
  <si>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</si>
  <si>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</si>
  <si>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</si>
  <si>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</si>
  <si>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</si>
  <si>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</si>
  <si>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</si>
  <si>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</si>
  <si>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</si>
  <si>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</si>
  <si>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</si>
  <si>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</si>
  <si>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</si>
  <si>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</si>
  <si>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</si>
  <si>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</si>
  <si>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</si>
  <si>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</si>
  <si>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</si>
  <si>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</si>
  <si>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</si>
  <si>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</si>
  <si>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</si>
  <si>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</si>
  <si>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</si>
  <si>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</si>
  <si>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</si>
  <si>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</si>
  <si>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</si>
  <si>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</si>
  <si>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</si>
  <si>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</si>
  <si>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</si>
  <si>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</si>
  <si>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</si>
  <si>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</si>
  <si>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</si>
  <si>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</si>
  <si>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</si>
  <si>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</si>
  <si>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</si>
  <si>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</si>
  <si>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</si>
  <si>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</si>
  <si>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</si>
  <si>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</si>
  <si>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</si>
  <si>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</si>
  <si>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</si>
  <si>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</si>
  <si>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</si>
  <si>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</si>
  <si>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</si>
  <si>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</si>
  <si>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</si>
  <si>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</si>
  <si>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</si>
  <si>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</si>
  <si>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</si>
  <si>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</si>
  <si>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</si>
  <si>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</si>
  <si>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</si>
  <si>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</si>
  <si>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</si>
  <si>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</si>
  <si>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</si>
  <si>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</si>
  <si>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</si>
  <si>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</si>
  <si>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</si>
  <si>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</si>
  <si>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</si>
  <si>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</si>
  <si>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</si>
  <si>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</si>
  <si>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</si>
  <si>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</si>
  <si>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</si>
  <si>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</si>
  <si>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</si>
  <si>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</si>
  <si>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</si>
  <si>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</si>
  <si>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</si>
  <si>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</si>
  <si>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</si>
  <si>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</si>
  <si>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</si>
  <si>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</si>
  <si>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</si>
  <si>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</si>
  <si>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</si>
  <si>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</si>
  <si>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</si>
  <si>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</si>
  <si>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</si>
  <si>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</si>
  <si>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</si>
  <si>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</si>
  <si>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</si>
  <si>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</si>
  <si>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</si>
  <si>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</si>
  <si>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</si>
  <si>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</si>
  <si>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</si>
  <si>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</si>
  <si>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</si>
  <si>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</si>
  <si>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</si>
  <si>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</si>
  <si>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</si>
  <si>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</si>
  <si>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</si>
  <si>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</si>
  <si>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</si>
  <si>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</si>
  <si>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</si>
  <si>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</si>
  <si>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</si>
  <si>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</si>
  <si>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</si>
  <si>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</si>
  <si>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</si>
  <si>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</si>
  <si>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</si>
  <si>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</si>
  <si>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</si>
  <si>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</si>
  <si>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</si>
  <si>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</si>
  <si>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</si>
  <si>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</si>
  <si>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</si>
  <si>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</si>
  <si>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</si>
  <si>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</si>
  <si>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</si>
  <si>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</si>
  <si>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</si>
  <si>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</si>
  <si>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</si>
  <si>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</si>
  <si>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</si>
  <si>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</si>
  <si>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</si>
  <si>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</si>
  <si>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</si>
  <si>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</si>
  <si>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</si>
  <si>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</si>
  <si>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</si>
  <si>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</si>
  <si>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</si>
  <si>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</si>
  <si>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</si>
  <si>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</si>
  <si>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</si>
  <si>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</si>
  <si>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</si>
  <si>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</si>
  <si>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</si>
  <si>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</si>
  <si>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</si>
  <si>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</si>
  <si>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</si>
  <si>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</si>
  <si>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</si>
  <si>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</si>
  <si>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</si>
  <si>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</si>
  <si>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</si>
  <si>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</si>
  <si>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</si>
  <si>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</si>
  <si>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</si>
  <si>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</si>
  <si>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</si>
  <si>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</si>
  <si>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</si>
  <si>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</si>
  <si>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</si>
  <si>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</si>
  <si>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</si>
  <si>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</si>
  <si>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</si>
  <si>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</si>
  <si>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</si>
  <si>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</si>
  <si>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</si>
  <si>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</si>
  <si>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</si>
  <si>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</si>
  <si>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</si>
  <si>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</si>
  <si>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</si>
  <si>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</si>
  <si>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</si>
  <si>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</si>
  <si>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</si>
  <si>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</si>
  <si>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</si>
  <si>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</si>
  <si>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</si>
  <si>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</si>
  <si>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</si>
  <si>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</si>
  <si>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</si>
  <si>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</si>
  <si>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</si>
  <si>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</si>
  <si>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</si>
  <si>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</si>
  <si>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</si>
  <si>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</si>
  <si>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</si>
  <si>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</si>
  <si>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</si>
  <si>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</si>
  <si>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</si>
  <si>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</si>
  <si>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</si>
  <si>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</si>
  <si>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</si>
  <si>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</si>
  <si>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</si>
  <si>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</si>
  <si>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</si>
  <si>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</si>
  <si>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</si>
  <si>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</si>
  <si>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</si>
  <si>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</si>
  <si>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</si>
  <si>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</si>
  <si>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</si>
  <si>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</si>
  <si>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</si>
  <si>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</si>
  <si>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</si>
  <si>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</si>
  <si>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</si>
  <si>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</si>
  <si>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</si>
  <si>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</si>
  <si>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</si>
  <si>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</si>
  <si>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</si>
  <si>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</si>
  <si>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</si>
  <si>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</si>
  <si>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</si>
  <si>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</si>
  <si>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</si>
  <si>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</si>
  <si>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</si>
  <si>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</si>
  <si>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</si>
  <si>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</si>
  <si>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</si>
  <si>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</si>
  <si>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</si>
  <si>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</si>
  <si>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</si>
  <si>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</si>
  <si>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</si>
  <si>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</si>
  <si>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</si>
  <si>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</si>
  <si>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</si>
  <si>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</si>
  <si>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</si>
  <si>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</si>
  <si>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</si>
  <si>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</si>
  <si>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</si>
  <si>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</si>
  <si>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</si>
  <si>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</si>
  <si>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</si>
  <si>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</si>
  <si>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</si>
  <si>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</si>
  <si>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</si>
  <si>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</si>
  <si>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</si>
  <si>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</si>
  <si>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</si>
  <si>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</si>
  <si>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</si>
  <si>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</si>
  <si>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</si>
  <si>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</si>
  <si>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</si>
  <si>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</si>
  <si>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</si>
  <si>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</si>
  <si>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</si>
  <si>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</si>
  <si>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</si>
  <si>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</si>
  <si>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</si>
  <si>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</si>
  <si>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</si>
  <si>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</si>
  <si>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</si>
  <si>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</si>
  <si>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</si>
  <si>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</si>
  <si>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</si>
  <si>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</si>
  <si>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</si>
  <si>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</si>
  <si>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</si>
  <si>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</si>
  <si>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</si>
  <si>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</si>
  <si>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</si>
  <si>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</si>
  <si>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</si>
  <si>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</si>
  <si>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</si>
  <si>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</si>
  <si>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</si>
  <si>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</si>
  <si>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</si>
  <si>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</si>
  <si>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</si>
  <si>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</si>
  <si>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</si>
  <si>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</si>
  <si>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</si>
  <si>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</si>
  <si>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</si>
  <si>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</si>
  <si>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</si>
  <si>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</si>
  <si>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</si>
  <si>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</si>
  <si>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</si>
  <si>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</si>
  <si>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</si>
  <si>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</si>
  <si>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</si>
  <si>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</si>
  <si>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</si>
  <si>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</si>
  <si>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</si>
  <si>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</si>
  <si>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</si>
  <si>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</si>
  <si>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</si>
  <si>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</si>
  <si>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</si>
  <si>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</si>
  <si>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</si>
  <si>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</si>
  <si>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</si>
  <si>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</si>
  <si>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</si>
  <si>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</si>
  <si>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</si>
  <si>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</si>
  <si>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</si>
  <si>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</si>
  <si>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</si>
  <si>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</si>
  <si>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</si>
  <si>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</si>
  <si>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</si>
  <si>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</si>
  <si>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</si>
  <si>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</si>
  <si>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</si>
  <si>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</si>
  <si>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</si>
  <si>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</si>
  <si>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</si>
  <si>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</si>
  <si>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</si>
  <si>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</si>
  <si>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</si>
  <si>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</si>
  <si>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</si>
  <si>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</si>
  <si>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</si>
  <si>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</si>
  <si>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</si>
  <si>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</si>
  <si>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</si>
  <si>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</si>
  <si>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</si>
  <si>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</si>
  <si>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</si>
  <si>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</si>
  <si>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</si>
  <si>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</si>
  <si>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</si>
  <si>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</si>
  <si>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</si>
  <si>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</si>
  <si>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</si>
  <si>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</si>
  <si>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</si>
  <si>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</si>
  <si>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</si>
  <si>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</si>
  <si>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</si>
  <si>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</si>
  <si>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</si>
  <si>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</si>
  <si>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</si>
  <si>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</si>
  <si>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</si>
  <si>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</si>
  <si>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</si>
  <si>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</si>
  <si>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</si>
  <si>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</si>
  <si>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</si>
  <si>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</si>
  <si>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</si>
  <si>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</si>
  <si>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</si>
  <si>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</si>
  <si>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</si>
  <si>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</si>
  <si>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</si>
  <si>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</si>
  <si>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</si>
  <si>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</si>
  <si>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</si>
  <si>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</si>
  <si>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</si>
  <si>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</si>
  <si>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</si>
  <si>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</si>
  <si>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</si>
  <si>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</si>
  <si>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</si>
  <si>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</si>
  <si>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</si>
  <si>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</si>
  <si>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</si>
  <si>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</si>
  <si>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</si>
  <si>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</si>
  <si>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</si>
  <si>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</si>
  <si>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</si>
  <si>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</si>
  <si>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</si>
  <si>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</si>
  <si>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</si>
  <si>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</si>
  <si>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</si>
  <si>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</si>
  <si>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</si>
  <si>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</si>
  <si>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</si>
  <si>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</si>
  <si>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</si>
  <si>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</si>
  <si>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</si>
  <si>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</si>
  <si>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</si>
  <si>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</si>
  <si>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</si>
  <si>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</si>
  <si>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</si>
  <si>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</si>
  <si>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</si>
  <si>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</si>
  <si>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</si>
  <si>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</si>
  <si>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</si>
  <si>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</si>
  <si>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</si>
  <si>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</si>
  <si>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</si>
  <si>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</si>
  <si>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</si>
  <si>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</si>
  <si>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</si>
  <si>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</si>
  <si>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</si>
  <si>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</si>
  <si>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</si>
  <si>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</si>
  <si>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</si>
  <si>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</si>
  <si>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</si>
  <si>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</si>
  <si>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</si>
  <si>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</si>
  <si>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</si>
  <si>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</si>
  <si>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</si>
  <si>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</si>
  <si>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</si>
  <si>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</si>
  <si>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</si>
  <si>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</si>
  <si>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</si>
  <si>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</si>
  <si>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</si>
  <si>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</si>
  <si>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</si>
  <si>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</si>
  <si>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</si>
  <si>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</si>
  <si>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</si>
  <si>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</si>
  <si>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</si>
  <si>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</si>
  <si>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</si>
  <si>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</si>
  <si>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</si>
  <si>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</si>
  <si>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</si>
  <si>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</si>
  <si>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</si>
  <si>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</si>
  <si>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</si>
  <si>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</si>
  <si>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</si>
  <si>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</si>
  <si>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</si>
  <si>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</si>
  <si>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</si>
  <si>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</si>
  <si>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</si>
  <si>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</si>
  <si>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</si>
  <si>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</si>
  <si>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</si>
  <si>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</si>
  <si>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</si>
  <si>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</si>
  <si>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</si>
  <si>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</si>
  <si>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</si>
  <si>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</si>
  <si>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</si>
  <si>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</si>
  <si>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</si>
  <si>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</si>
  <si>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</si>
  <si>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</si>
  <si>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</si>
  <si>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</si>
  <si>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</si>
  <si>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</si>
  <si>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</si>
  <si>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</si>
  <si>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</si>
  <si>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</si>
  <si>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</si>
  <si>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</si>
  <si>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</si>
  <si>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</si>
  <si>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</si>
  <si>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</si>
  <si>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</si>
  <si>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</si>
  <si>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</si>
  <si>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</si>
  <si>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</si>
  <si>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</si>
  <si>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</si>
  <si>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</si>
  <si>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</si>
  <si>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</si>
  <si>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</si>
  <si>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</si>
  <si>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</si>
  <si>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</si>
  <si>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</si>
  <si>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</si>
  <si>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</si>
  <si>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</si>
  <si>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</si>
  <si>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</si>
  <si>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</si>
  <si>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</si>
  <si>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</si>
  <si>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</si>
  <si>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</si>
  <si>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</si>
  <si>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</si>
  <si>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</si>
  <si>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</si>
  <si>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</si>
  <si>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</si>
  <si>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</si>
  <si>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</si>
  <si>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</si>
  <si>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</si>
  <si>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</si>
  <si>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</si>
  <si>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</si>
  <si>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</si>
  <si>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</si>
  <si>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</si>
  <si>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</si>
  <si>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</si>
  <si>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</si>
  <si>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</si>
  <si>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</si>
  <si>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</si>
  <si>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</si>
  <si>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</si>
  <si>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</si>
  <si>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</si>
  <si>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</si>
  <si>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</si>
  <si>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</si>
  <si>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</si>
  <si>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</si>
  <si>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</si>
  <si>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</si>
  <si>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</si>
  <si>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</si>
  <si>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</si>
  <si>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</si>
  <si>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</si>
  <si>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</si>
  <si>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</si>
  <si>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</si>
  <si>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</si>
  <si>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</si>
  <si>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</si>
  <si>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</si>
  <si>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</si>
  <si>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</si>
  <si>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</si>
  <si>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</si>
  <si>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</si>
  <si>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</si>
  <si>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</si>
  <si>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</si>
  <si>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</si>
  <si>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</si>
  <si>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</si>
  <si>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</si>
  <si>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</si>
  <si>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</si>
  <si>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</si>
  <si>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</si>
  <si>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</si>
  <si>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</si>
  <si>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</si>
  <si>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</si>
  <si>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</si>
  <si>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</si>
  <si>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</si>
  <si>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</si>
  <si>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</si>
  <si>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</si>
  <si>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</si>
  <si>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</si>
  <si>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</si>
  <si>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</si>
  <si>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</si>
  <si>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</si>
  <si>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</si>
  <si>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</si>
  <si>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</si>
  <si>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</si>
  <si>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</si>
  <si>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</si>
  <si>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</si>
  <si>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</si>
  <si>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</si>
  <si>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</si>
  <si>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</si>
  <si>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</si>
  <si>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</si>
  <si>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</si>
  <si>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</si>
  <si>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</si>
  <si>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</si>
  <si>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</si>
  <si>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</si>
  <si>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</si>
  <si>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</si>
  <si>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</si>
  <si>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</si>
  <si>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</si>
  <si>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</si>
  <si>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</si>
  <si>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</si>
  <si>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</si>
  <si>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</si>
  <si>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</si>
  <si>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</si>
  <si>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</si>
  <si>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</si>
  <si>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</si>
  <si>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</si>
  <si>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</si>
  <si>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</si>
  <si>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</si>
  <si>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</si>
  <si>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</si>
  <si>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</si>
  <si>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</si>
  <si>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</si>
  <si>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</si>
  <si>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</si>
  <si>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</si>
  <si>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</si>
  <si>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</si>
  <si>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</si>
  <si>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</si>
  <si>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</si>
  <si>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</si>
  <si>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</si>
  <si>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</si>
  <si>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</si>
  <si>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</si>
  <si>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</si>
  <si>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</si>
  <si>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</si>
  <si>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</si>
  <si>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</si>
  <si>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</si>
  <si>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</si>
  <si>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</si>
  <si>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</si>
  <si>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</si>
  <si>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</si>
  <si>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</si>
  <si>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</si>
  <si>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</si>
  <si>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</si>
  <si>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</si>
  <si>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</si>
  <si>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</si>
  <si>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</si>
  <si>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</si>
  <si>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</si>
  <si>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</si>
  <si>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</si>
  <si>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</si>
  <si>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</si>
  <si>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</si>
  <si>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</si>
  <si>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</si>
  <si>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</si>
  <si>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</si>
  <si>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</si>
  <si>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</si>
  <si>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</si>
  <si>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</si>
  <si>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</si>
  <si>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</si>
  <si>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</si>
  <si>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</si>
  <si>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</si>
  <si>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</si>
  <si>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</si>
  <si>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</si>
  <si>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</si>
  <si>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</si>
  <si>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</si>
  <si>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</si>
  <si>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</si>
  <si>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</si>
  <si>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</si>
  <si>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</si>
  <si>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</si>
  <si>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</si>
  <si>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</si>
  <si>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</si>
  <si>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</si>
  <si>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</si>
  <si>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</si>
  <si>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</si>
  <si>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</si>
  <si>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</si>
  <si>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</si>
  <si>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</si>
  <si>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</si>
  <si>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</si>
  <si>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</si>
  <si>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</si>
  <si>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</si>
  <si>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</si>
  <si>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</si>
  <si>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</si>
  <si>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</si>
  <si>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</si>
  <si>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</si>
  <si>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</si>
  <si>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</si>
  <si>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</si>
  <si>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</si>
  <si>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</si>
  <si>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</si>
  <si>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</si>
  <si>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</si>
  <si>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</si>
  <si>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</si>
  <si>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</si>
  <si>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</si>
  <si>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</si>
  <si>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</si>
  <si>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</si>
  <si>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</si>
  <si>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</si>
  <si>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</si>
  <si>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</si>
  <si>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</si>
  <si>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</si>
  <si>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</si>
  <si>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</si>
  <si>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</si>
  <si>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</si>
  <si>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</si>
  <si>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</si>
  <si>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</si>
  <si>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</si>
  <si>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</si>
  <si>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</si>
  <si>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</si>
  <si>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</si>
  <si>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</si>
  <si>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</si>
  <si>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</si>
  <si>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</si>
  <si>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</si>
  <si>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</si>
  <si>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</si>
  <si>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</si>
  <si>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</si>
  <si>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</si>
  <si>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</si>
  <si>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</si>
  <si>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</si>
  <si>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</si>
  <si>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</si>
  <si>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</si>
  <si>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</si>
  <si>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</si>
  <si>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</si>
  <si>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</si>
  <si>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</si>
  <si>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</si>
  <si>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</si>
  <si>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</si>
  <si>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</si>
  <si>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</si>
  <si>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</si>
  <si>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</si>
  <si>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</si>
  <si>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</si>
  <si>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</si>
  <si>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</si>
  <si>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</si>
  <si>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</si>
  <si>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</si>
  <si>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</si>
  <si>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</si>
  <si>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</si>
  <si>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</si>
  <si>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</si>
  <si>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</si>
  <si>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</si>
  <si>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</si>
  <si>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</si>
  <si>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</si>
  <si>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</si>
  <si>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</si>
  <si>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</si>
  <si>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</si>
  <si>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</si>
  <si>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</si>
  <si>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</si>
  <si>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</si>
  <si>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</si>
  <si>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</si>
  <si>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</si>
  <si>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</si>
  <si>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</si>
  <si>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</si>
  <si>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</si>
  <si>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</si>
  <si>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</si>
  <si>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</si>
  <si>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</si>
  <si>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</si>
  <si>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</si>
  <si>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</si>
  <si>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</si>
  <si>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</si>
  <si>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</si>
  <si>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</si>
  <si>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</si>
  <si>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</si>
  <si>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</si>
  <si>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</si>
  <si>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</si>
  <si>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</si>
  <si>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</si>
  <si>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</si>
  <si>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</si>
  <si>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</si>
  <si>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</si>
  <si>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</si>
  <si>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</si>
  <si>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</si>
  <si>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</si>
  <si>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</si>
  <si>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</si>
  <si>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</si>
  <si>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</si>
  <si>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</si>
  <si>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</si>
  <si>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</si>
  <si>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</si>
  <si>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</si>
  <si>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</si>
  <si>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</si>
  <si>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</si>
  <si>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</si>
  <si>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</si>
  <si>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</si>
  <si>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</si>
  <si>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</si>
  <si>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</si>
  <si>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</si>
  <si>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</si>
  <si>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</si>
  <si>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</si>
  <si>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</si>
  <si>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</si>
  <si>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</si>
  <si>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</si>
  <si>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</si>
  <si>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</si>
  <si>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</si>
  <si>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</si>
  <si>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</si>
  <si>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</si>
  <si>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</si>
  <si>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</si>
  <si>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</si>
  <si>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</si>
  <si>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</si>
  <si>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</si>
  <si>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</si>
  <si>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</si>
  <si>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</si>
  <si>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</si>
  <si>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</si>
  <si>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</si>
  <si>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</si>
  <si>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</si>
  <si>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</si>
  <si>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</si>
  <si>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</si>
  <si>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</si>
  <si>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</si>
  <si>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</si>
  <si>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</si>
  <si>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</si>
  <si>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</si>
  <si>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</si>
  <si>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</si>
  <si>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</si>
  <si>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</si>
  <si>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</si>
  <si>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</si>
  <si>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</si>
  <si>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</si>
  <si>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</si>
  <si>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</si>
  <si>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</si>
  <si>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</si>
  <si>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</si>
  <si>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</si>
  <si>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</si>
  <si>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</si>
  <si>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</si>
  <si>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</si>
  <si>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</si>
  <si>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</si>
  <si>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</si>
  <si>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</si>
  <si>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</si>
  <si>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</si>
  <si>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</si>
  <si>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</si>
  <si>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</si>
  <si>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</si>
  <si>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</si>
  <si>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</si>
  <si>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</si>
  <si>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</si>
  <si>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</si>
  <si>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</si>
  <si>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</si>
  <si>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</si>
  <si>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</si>
  <si>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</si>
  <si>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</si>
  <si>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</si>
  <si>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</si>
  <si>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</si>
  <si>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</si>
  <si>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</si>
  <si>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</si>
  <si>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</si>
  <si>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</si>
  <si>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</si>
  <si>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</si>
  <si>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</si>
  <si>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</si>
  <si>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</si>
  <si>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</si>
  <si>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</si>
  <si>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</si>
  <si>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</si>
  <si>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</si>
  <si>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</si>
  <si>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</si>
  <si>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</si>
  <si>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</si>
  <si>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</si>
  <si>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</si>
  <si>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</si>
  <si>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</si>
  <si>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</si>
  <si>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</si>
  <si>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</si>
  <si>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</si>
  <si>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</si>
  <si>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</si>
  <si>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</si>
  <si>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</si>
  <si>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</si>
  <si>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</si>
  <si>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</si>
  <si>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</si>
  <si>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</si>
  <si>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</si>
  <si>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</si>
  <si>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</si>
  <si>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</si>
  <si>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</si>
  <si>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</si>
  <si>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</si>
  <si>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</si>
  <si>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</si>
  <si>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</si>
  <si>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</si>
  <si>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</si>
  <si>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</si>
  <si>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</si>
  <si>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</si>
  <si>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</si>
  <si>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</si>
  <si>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</si>
  <si>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</si>
  <si>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</si>
  <si>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</si>
  <si>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</si>
  <si>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</si>
  <si>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</si>
  <si>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</si>
  <si>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</si>
  <si>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</si>
  <si>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</si>
  <si>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</si>
  <si>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</si>
  <si>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</si>
  <si>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</si>
  <si>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</si>
  <si>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</si>
  <si>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</si>
  <si>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</si>
  <si>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</si>
  <si>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</si>
  <si>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</si>
  <si>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</si>
  <si>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</si>
  <si>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</si>
  <si>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</si>
  <si>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</si>
  <si>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</si>
  <si>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</si>
  <si>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</si>
  <si>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</si>
  <si>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</si>
  <si>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</si>
  <si>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</si>
  <si>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</si>
  <si>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</si>
  <si>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</si>
  <si>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</si>
  <si>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</si>
  <si>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</si>
  <si>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</si>
  <si>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</si>
  <si>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</si>
  <si>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</si>
  <si>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</si>
  <si>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</si>
  <si>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</si>
  <si>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</si>
  <si>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</si>
  <si>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</si>
  <si>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</si>
  <si>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</si>
  <si>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</si>
  <si>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</si>
  <si>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</si>
  <si>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</si>
  <si>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</si>
  <si>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</si>
  <si>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</si>
  <si>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</si>
  <si>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</si>
  <si>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</si>
  <si>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</si>
  <si>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</si>
  <si>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</si>
  <si>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</si>
  <si>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</si>
  <si>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</si>
  <si>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</si>
  <si>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</si>
  <si>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</si>
  <si>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</si>
  <si>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</si>
  <si>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</si>
  <si>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</si>
  <si>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</si>
  <si>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</si>
  <si>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</si>
  <si>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</si>
  <si>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</si>
  <si>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</si>
  <si>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</si>
  <si>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</si>
  <si>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</si>
  <si>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</si>
  <si>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</si>
  <si>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</si>
  <si>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</si>
  <si>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</si>
  <si>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</si>
  <si>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</si>
  <si>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</si>
  <si>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</si>
  <si>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</si>
  <si>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</si>
  <si>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</si>
  <si>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</si>
  <si>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</si>
  <si>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</si>
  <si>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</si>
  <si>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</si>
  <si>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</si>
  <si>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</si>
  <si>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</si>
  <si>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</si>
  <si>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</si>
  <si>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</si>
  <si>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</si>
  <si>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</si>
  <si>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</si>
  <si>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</si>
  <si>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</si>
  <si>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</si>
  <si>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</si>
  <si>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</si>
  <si>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</si>
  <si>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</si>
  <si>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</si>
  <si>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</si>
  <si>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</si>
  <si>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</si>
  <si>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</si>
  <si>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</si>
  <si>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</si>
  <si>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</si>
  <si>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</si>
  <si>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</si>
  <si>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</si>
  <si>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</si>
  <si>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</si>
  <si>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</si>
  <si>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</si>
  <si>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</si>
  <si>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</si>
  <si>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</si>
  <si>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</si>
  <si>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</si>
  <si>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</si>
  <si>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</si>
  <si>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</si>
  <si>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</si>
  <si>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</si>
  <si>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</si>
  <si>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</si>
  <si>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</si>
  <si>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</si>
  <si>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</si>
  <si>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</si>
  <si>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</si>
  <si>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</si>
  <si>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</si>
  <si>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</si>
  <si>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</si>
  <si>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</si>
  <si>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</si>
  <si>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</si>
  <si>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</si>
  <si>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</si>
  <si>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</si>
  <si>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</si>
  <si>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</si>
  <si>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</si>
  <si>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</si>
  <si>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</si>
  <si>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</si>
  <si>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</si>
  <si>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</si>
  <si>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</si>
  <si>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</si>
  <si>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</si>
  <si>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</si>
  <si>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</si>
  <si>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</si>
  <si>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</si>
  <si>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</si>
  <si>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</si>
  <si>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</si>
  <si>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</si>
  <si>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</si>
  <si>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</si>
  <si>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</si>
  <si>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</si>
  <si>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</si>
  <si>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</si>
  <si>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</si>
  <si>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</si>
  <si>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</si>
  <si>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</si>
  <si>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</si>
  <si>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</si>
  <si>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</si>
  <si>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</si>
  <si>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</si>
  <si>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</si>
  <si>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</si>
  <si>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</si>
  <si>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</si>
  <si>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</si>
  <si>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</si>
  <si>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</si>
  <si>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</si>
  <si>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</si>
  <si>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</si>
  <si>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</si>
  <si>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</si>
  <si>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</si>
  <si>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</si>
  <si>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</si>
  <si>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</si>
  <si>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</si>
  <si>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</si>
  <si>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</si>
  <si>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</si>
  <si>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</si>
  <si>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</si>
  <si>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</si>
  <si>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</si>
  <si>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</si>
  <si>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</si>
  <si>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</si>
  <si>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</si>
  <si>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</si>
  <si>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</si>
  <si>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</si>
  <si>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</si>
  <si>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</si>
  <si>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</si>
  <si>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</si>
  <si>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</si>
  <si>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</si>
  <si>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</si>
  <si>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</si>
  <si>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</si>
  <si>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</si>
  <si>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</si>
  <si>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</si>
  <si>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</si>
  <si>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</si>
  <si>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</si>
  <si>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</si>
  <si>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</si>
  <si>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</si>
  <si>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</si>
  <si>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</si>
  <si>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</si>
  <si>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</si>
  <si>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</si>
  <si>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</si>
  <si>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</si>
  <si>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</si>
  <si>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</si>
  <si>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</si>
  <si>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</si>
  <si>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</si>
  <si>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</si>
  <si>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</si>
  <si>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</si>
  <si>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</si>
  <si>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</si>
  <si>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</si>
  <si>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</si>
  <si>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</si>
  <si>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</si>
  <si>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</si>
  <si>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</si>
  <si>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</si>
  <si>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</si>
  <si>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</si>
  <si>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</si>
  <si>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</si>
  <si>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</si>
  <si>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</si>
  <si>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</si>
  <si>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</si>
  <si>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</si>
  <si>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</si>
  <si>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</si>
  <si>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</si>
  <si>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</si>
  <si>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</si>
  <si>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</si>
  <si>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</si>
  <si>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</si>
  <si>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</si>
  <si>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</si>
  <si>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</si>
  <si>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</si>
  <si>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</si>
  <si>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</si>
  <si>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</si>
  <si>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</si>
  <si>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</si>
  <si>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</si>
  <si>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</si>
  <si>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</si>
  <si>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</si>
  <si>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</si>
  <si>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</si>
  <si>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</si>
  <si>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</si>
  <si>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</si>
  <si>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</si>
  <si>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</si>
  <si>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</si>
  <si>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</si>
  <si>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</si>
  <si>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</si>
  <si>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</si>
  <si>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</si>
  <si>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</si>
  <si>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</si>
  <si>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</si>
  <si>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</si>
  <si>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</si>
  <si>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</si>
  <si>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</si>
  <si>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</si>
  <si>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</si>
  <si>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</si>
  <si>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</si>
  <si>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</si>
  <si>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</si>
  <si>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</si>
  <si>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</si>
  <si>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</si>
  <si>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</si>
  <si>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</si>
  <si>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</si>
  <si>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</si>
  <si>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</si>
  <si>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</si>
  <si>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</si>
  <si>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</si>
  <si>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</si>
  <si>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</si>
  <si>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</si>
  <si>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</si>
  <si>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</si>
  <si>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</si>
  <si>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</si>
  <si>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</si>
  <si>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</si>
  <si>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</si>
  <si>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</si>
  <si>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</si>
  <si>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</si>
  <si>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</si>
  <si>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</si>
  <si>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</si>
  <si>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</si>
  <si>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</si>
  <si>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</si>
  <si>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</si>
  <si>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</si>
  <si>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</si>
  <si>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</si>
  <si>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</si>
  <si>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</si>
  <si>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</si>
  <si>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</si>
  <si>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</si>
  <si>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</si>
  <si>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</si>
  <si>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</si>
  <si>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</si>
  <si>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</si>
  <si>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</si>
  <si>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</si>
  <si>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</si>
  <si>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</si>
  <si>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</si>
  <si>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</si>
  <si>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</si>
  <si>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</si>
  <si>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</si>
  <si>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</si>
  <si>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</si>
  <si>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</si>
  <si>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</si>
  <si>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</si>
  <si>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</si>
  <si>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</si>
  <si>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</si>
  <si>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</si>
  <si>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</si>
  <si>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</si>
  <si>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</si>
  <si>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</si>
  <si>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</si>
  <si>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</si>
  <si>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</si>
  <si>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</si>
  <si>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</si>
  <si>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</si>
  <si>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</si>
  <si>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</si>
  <si>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</si>
  <si>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</si>
  <si>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</si>
  <si>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</si>
  <si>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</si>
  <si>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</si>
  <si>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</si>
  <si>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</si>
  <si>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</si>
  <si>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</si>
  <si>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</si>
  <si>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</si>
  <si>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</si>
  <si>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</si>
  <si>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</si>
  <si>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</si>
  <si>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</si>
  <si>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</si>
  <si>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</si>
  <si>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</si>
  <si>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</si>
  <si>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</si>
  <si>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</si>
  <si>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</si>
  <si>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</si>
  <si>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</si>
  <si>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</si>
  <si>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</si>
  <si>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</si>
  <si>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</si>
  <si>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</si>
  <si>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</si>
  <si>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</si>
  <si>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</si>
  <si>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</si>
  <si>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</si>
  <si>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</si>
  <si>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</si>
  <si>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</si>
  <si>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</si>
  <si>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</si>
  <si>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</si>
  <si>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</si>
  <si>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</si>
  <si>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</si>
  <si>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</si>
  <si>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</si>
  <si>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</si>
  <si>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</si>
  <si>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</si>
  <si>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</si>
  <si>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</si>
  <si>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</si>
  <si>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</si>
  <si>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</si>
  <si>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</si>
  <si>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</si>
  <si>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</si>
  <si>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</si>
  <si>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</si>
  <si>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</si>
  <si>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</si>
  <si>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</si>
  <si>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</si>
  <si>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</si>
  <si>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</si>
  <si>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</si>
  <si>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</si>
  <si>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</si>
  <si>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</si>
  <si>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</si>
  <si>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</si>
  <si>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</si>
  <si>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</si>
  <si>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</si>
  <si>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</si>
  <si>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</si>
  <si>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</si>
  <si>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</si>
  <si>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</si>
  <si>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</si>
  <si>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</si>
  <si>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</si>
  <si>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</si>
  <si>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</si>
  <si>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</si>
  <si>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</si>
  <si>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</si>
  <si>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</si>
  <si>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</si>
  <si>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</si>
  <si>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</si>
  <si>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</si>
  <si>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</si>
  <si>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</si>
  <si>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</si>
  <si>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</si>
  <si>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</si>
  <si>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</si>
  <si>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</si>
  <si>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</si>
  <si>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</si>
  <si>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</si>
  <si>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</si>
  <si>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</si>
  <si>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</si>
  <si>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</si>
  <si>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</si>
  <si>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</si>
  <si>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</si>
  <si>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</si>
  <si>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</si>
  <si>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</si>
  <si>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</si>
  <si>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</si>
  <si>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</si>
  <si>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</si>
  <si>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</si>
  <si>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</si>
  <si>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</si>
  <si>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</si>
  <si>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</si>
  <si>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</si>
  <si>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</si>
  <si>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</si>
  <si>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</si>
  <si>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</si>
  <si>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</si>
  <si>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</si>
  <si>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</si>
  <si>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</si>
  <si>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</si>
  <si>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</si>
  <si>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</si>
  <si>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</si>
  <si>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</si>
  <si>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</si>
  <si>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</si>
  <si>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</si>
  <si>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</si>
  <si>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</si>
  <si>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</si>
  <si>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</si>
  <si>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</si>
  <si>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</si>
  <si>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</si>
  <si>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</si>
  <si>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</si>
  <si>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</si>
  <si>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</si>
  <si>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</si>
  <si>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</si>
  <si>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</si>
  <si>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</si>
  <si>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</si>
  <si>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</si>
  <si>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</si>
  <si>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</si>
  <si>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</si>
  <si>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</si>
  <si>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</si>
  <si>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</si>
  <si>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</si>
  <si>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</si>
  <si>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</si>
  <si>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</si>
  <si>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</si>
  <si>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</si>
  <si>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</si>
  <si>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</si>
  <si>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</si>
  <si>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</si>
  <si>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</si>
  <si>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</si>
  <si>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</si>
  <si>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</si>
  <si>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</si>
  <si>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</si>
  <si>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</si>
  <si>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</si>
  <si>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</si>
  <si>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</si>
  <si>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</si>
  <si>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</si>
  <si>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</si>
  <si>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</si>
  <si>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</si>
  <si>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</si>
  <si>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</si>
  <si>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</si>
  <si>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</si>
  <si>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</si>
  <si>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</si>
  <si>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</si>
  <si>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</si>
  <si>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</si>
  <si>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</si>
  <si>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</si>
  <si>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</si>
  <si>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</si>
  <si>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</si>
  <si>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</si>
  <si>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</si>
  <si>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</si>
  <si>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</si>
  <si>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</si>
  <si>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</si>
  <si>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</si>
  <si>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</si>
  <si>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</si>
  <si>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</si>
  <si>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</si>
  <si>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</si>
  <si>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</si>
  <si>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</si>
  <si>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</si>
  <si>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</si>
  <si>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</si>
  <si>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</si>
  <si>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</si>
  <si>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</si>
  <si>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</si>
  <si>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</si>
  <si>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</si>
  <si>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</si>
  <si>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</si>
  <si>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</si>
  <si>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</si>
  <si>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</si>
  <si>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</si>
  <si>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</si>
  <si>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</si>
  <si>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</si>
  <si>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</si>
  <si>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</si>
  <si>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</si>
  <si>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</si>
  <si>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</si>
  <si>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</si>
  <si>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</si>
  <si>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</si>
  <si>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</si>
  <si>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</si>
  <si>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</si>
  <si>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</si>
  <si>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</si>
  <si>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</si>
  <si>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</si>
  <si>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</si>
  <si>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</si>
  <si>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</si>
  <si>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</si>
  <si>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</si>
  <si>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</si>
  <si>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</si>
  <si>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</si>
  <si>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</si>
  <si>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</si>
  <si>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</si>
  <si>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</si>
  <si>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</si>
  <si>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</si>
  <si>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</si>
  <si>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</si>
  <si>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</si>
  <si>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</si>
  <si>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</si>
  <si>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</si>
  <si>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</si>
  <si>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</si>
  <si>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</si>
  <si>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</si>
  <si>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</si>
  <si>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</si>
  <si>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</si>
  <si>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</si>
  <si>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</si>
  <si>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</si>
  <si>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</si>
  <si>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</si>
  <si>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</si>
  <si>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</si>
  <si>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</si>
  <si>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</si>
  <si>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</si>
  <si>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</si>
  <si>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</si>
  <si>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</si>
  <si>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</si>
  <si>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</si>
  <si>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</si>
  <si>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</si>
  <si>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</si>
  <si>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</si>
  <si>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</si>
  <si>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</si>
  <si>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</si>
  <si>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</si>
  <si>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</si>
  <si>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</si>
  <si>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</si>
  <si>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</si>
  <si>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</si>
  <si>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</si>
  <si>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</si>
  <si>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</si>
  <si>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</si>
  <si>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</si>
  <si>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</si>
  <si>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</si>
  <si>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</si>
  <si>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</si>
  <si>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</si>
  <si>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</si>
  <si>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</si>
  <si>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</si>
  <si>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</si>
  <si>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</si>
  <si>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</si>
  <si>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</si>
  <si>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</si>
  <si>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</si>
  <si>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</si>
  <si>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</si>
  <si>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</si>
  <si>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</si>
  <si>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</si>
  <si>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</si>
  <si>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</si>
  <si>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</si>
  <si>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</si>
  <si>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</si>
  <si>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</si>
  <si>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</si>
  <si>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</si>
  <si>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</si>
  <si>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</si>
  <si>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</si>
  <si>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</si>
  <si>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</si>
  <si>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</si>
  <si>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</si>
  <si>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</si>
  <si>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</si>
  <si>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</si>
  <si>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</si>
  <si>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</si>
  <si>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</si>
  <si>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</si>
  <si>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</si>
  <si>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</si>
  <si>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</si>
  <si>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</si>
  <si>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</si>
  <si>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</si>
  <si>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</si>
  <si>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</si>
  <si>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</si>
  <si>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</si>
  <si>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</si>
  <si>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</si>
  <si>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</si>
  <si>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</si>
  <si>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</si>
  <si>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</si>
  <si>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</si>
  <si>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</si>
  <si>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</si>
  <si>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</si>
  <si>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</si>
  <si>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</si>
  <si>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</si>
  <si>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</si>
  <si>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</si>
  <si>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</si>
  <si>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</si>
  <si>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</si>
  <si>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</si>
  <si>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</si>
  <si>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</si>
  <si>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</si>
  <si>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</si>
  <si>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</si>
  <si>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</si>
  <si>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</si>
  <si>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</si>
  <si>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</si>
  <si>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</si>
  <si>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</si>
  <si>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</si>
  <si>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</si>
  <si>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</si>
  <si>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</si>
  <si>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</si>
  <si>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</si>
  <si>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</si>
  <si>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</si>
  <si>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</si>
  <si>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</si>
  <si>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</si>
  <si>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</si>
  <si>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</si>
  <si>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</si>
  <si>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</si>
  <si>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</si>
  <si>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</si>
  <si>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</si>
  <si>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</si>
  <si>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</si>
  <si>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</si>
  <si>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</si>
  <si>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</si>
  <si>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</si>
  <si>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</si>
  <si>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</si>
  <si>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</si>
  <si>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</si>
  <si>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</si>
  <si>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</si>
  <si>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</si>
  <si>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</si>
  <si>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</si>
  <si>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</si>
  <si>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</si>
  <si>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</si>
  <si>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</si>
  <si>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</si>
  <si>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</si>
  <si>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</si>
  <si>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</si>
  <si>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</si>
  <si>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</si>
  <si>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</si>
  <si>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</si>
  <si>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</si>
  <si>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</si>
  <si>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</si>
  <si>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</si>
  <si>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</si>
  <si>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</si>
  <si>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</si>
  <si>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</si>
  <si>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</si>
  <si>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</si>
  <si>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</si>
  <si>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</si>
  <si>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</si>
  <si>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</si>
  <si>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</si>
  <si>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</si>
  <si>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</si>
  <si>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</si>
  <si>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</si>
  <si>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</si>
  <si>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</si>
  <si>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</si>
  <si>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</si>
  <si>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</si>
  <si>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</si>
  <si>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</si>
  <si>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</si>
  <si>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</si>
  <si>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</si>
  <si>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</si>
  <si>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</si>
  <si>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</si>
  <si>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</si>
  <si>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</si>
  <si>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</si>
  <si>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</si>
  <si>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</si>
  <si>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</si>
  <si>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</si>
  <si>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</si>
  <si>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</si>
  <si>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</si>
  <si>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</si>
  <si>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</si>
  <si>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</si>
  <si>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</si>
  <si>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</si>
  <si>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</si>
  <si>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</si>
  <si>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</si>
  <si>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</si>
  <si>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</si>
  <si>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</si>
  <si>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</si>
  <si>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</si>
  <si>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</si>
  <si>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</si>
  <si>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</si>
  <si>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</si>
  <si>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</si>
  <si>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</si>
  <si>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</si>
  <si>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</si>
  <si>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</si>
  <si>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</si>
  <si>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</si>
  <si>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</si>
  <si>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</si>
  <si>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</si>
  <si>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</si>
  <si>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</si>
  <si>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</si>
  <si>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</si>
  <si>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</si>
  <si>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</si>
  <si>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</si>
  <si>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</si>
  <si>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</si>
  <si>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</si>
  <si>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</si>
  <si>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</si>
  <si>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</si>
  <si>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</si>
  <si>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</si>
  <si>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</si>
  <si>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</si>
  <si>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</si>
  <si>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</si>
  <si>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</si>
  <si>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</si>
  <si>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</si>
  <si>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</si>
  <si>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</si>
  <si>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</si>
  <si>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</si>
  <si>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</si>
  <si>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</si>
  <si>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</si>
  <si>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</si>
  <si>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</si>
  <si>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</si>
  <si>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</si>
  <si>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</si>
  <si>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</si>
  <si>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</si>
  <si>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</si>
  <si>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</si>
  <si>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</si>
  <si>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</si>
  <si>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</si>
  <si>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</si>
  <si>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</si>
  <si>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</si>
  <si>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</si>
  <si>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</si>
  <si>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</si>
  <si>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</si>
  <si>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</si>
  <si>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</si>
  <si>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</si>
  <si>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</si>
  <si>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</si>
  <si>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</si>
  <si>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</si>
  <si>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</si>
  <si>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</si>
  <si>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</si>
  <si>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</si>
  <si>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</si>
  <si>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</si>
  <si>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</si>
  <si>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</si>
  <si>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</si>
  <si>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</si>
  <si>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</si>
  <si>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</si>
  <si>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</si>
  <si>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</si>
  <si>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</si>
  <si>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</si>
  <si>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</si>
  <si>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</si>
  <si>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</si>
  <si>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</si>
  <si>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</si>
  <si>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</si>
  <si>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</si>
  <si>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</si>
  <si>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</si>
  <si>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</si>
  <si>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</si>
  <si>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</si>
  <si>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</si>
  <si>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</si>
  <si>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</si>
  <si>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</si>
  <si>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</si>
  <si>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</si>
  <si>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</si>
  <si>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</si>
  <si>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</si>
  <si>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</si>
  <si>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</si>
  <si>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</si>
  <si>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</si>
  <si>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</si>
  <si>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</si>
  <si>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</si>
  <si>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</si>
  <si>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</si>
  <si>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</si>
  <si>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</si>
  <si>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</si>
  <si>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</si>
  <si>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</si>
  <si>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</si>
  <si>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</si>
  <si>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</si>
  <si>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</si>
  <si>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</si>
  <si>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</si>
  <si>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</si>
  <si>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</si>
  <si>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</si>
  <si>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</si>
  <si>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</si>
  <si>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</si>
  <si>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</si>
  <si>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</si>
  <si>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</si>
  <si>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</si>
  <si>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</si>
  <si>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</si>
  <si>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</si>
  <si>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</si>
  <si>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</si>
  <si>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</si>
  <si>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</si>
  <si>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</si>
  <si>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</si>
  <si>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</si>
  <si>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</si>
  <si>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</si>
  <si>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</si>
  <si>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</si>
  <si>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</si>
  <si>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</si>
  <si>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</si>
  <si>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</si>
  <si>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</si>
  <si>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</si>
  <si>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</si>
  <si>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</si>
  <si>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</si>
  <si>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</si>
  <si>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</si>
  <si>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</si>
  <si>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</si>
  <si>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</si>
  <si>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</si>
  <si>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</si>
  <si>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</si>
  <si>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</si>
  <si>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</si>
  <si>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</si>
  <si>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</si>
  <si>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</si>
  <si>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</si>
  <si>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</si>
  <si>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</si>
  <si>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</si>
  <si>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</si>
  <si>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</si>
  <si>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</si>
  <si>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</si>
  <si>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</si>
  <si>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</si>
  <si>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</si>
  <si>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</si>
  <si>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</si>
  <si>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</si>
  <si>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</si>
  <si>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</si>
  <si>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</si>
  <si>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</si>
  <si>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</si>
  <si>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</si>
  <si>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</si>
  <si>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</si>
  <si>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</si>
  <si>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</si>
  <si>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</si>
  <si>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</si>
  <si>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</si>
  <si>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</si>
  <si>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</si>
  <si>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</si>
  <si>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</si>
  <si>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</si>
  <si>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</si>
  <si>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</si>
  <si>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</si>
  <si>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</si>
  <si>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</si>
  <si>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</si>
  <si>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</si>
  <si>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</si>
  <si>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</si>
  <si>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</si>
  <si>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</si>
  <si>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</si>
  <si>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</si>
  <si>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</si>
  <si>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</si>
  <si>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</si>
  <si>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</si>
  <si>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</si>
  <si>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</si>
  <si>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</si>
  <si>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</si>
  <si>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</si>
  <si>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</si>
  <si>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</si>
  <si>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</si>
  <si>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</si>
  <si>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</si>
  <si>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</si>
  <si>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</si>
  <si>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</si>
  <si>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</si>
  <si>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</si>
  <si>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</si>
  <si>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</si>
  <si>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</si>
  <si>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</si>
  <si>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</si>
  <si>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</si>
  <si>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</si>
  <si>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</si>
  <si>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</si>
  <si>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</si>
  <si>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</si>
  <si>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</si>
  <si>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</si>
  <si>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</si>
  <si>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</si>
  <si>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</si>
  <si>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</si>
  <si>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</si>
  <si>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</si>
  <si>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</si>
  <si>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</si>
  <si>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</si>
  <si>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</si>
  <si>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</si>
  <si>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</si>
  <si>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</si>
  <si>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</si>
  <si>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</si>
  <si>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</si>
  <si>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</si>
  <si>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</si>
  <si>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</si>
  <si>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</si>
  <si>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</si>
  <si>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</si>
  <si>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</si>
  <si>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</si>
  <si>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</si>
  <si>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</si>
  <si>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</si>
  <si>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</si>
  <si>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</si>
  <si>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</si>
  <si>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</si>
  <si>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</si>
  <si>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</si>
  <si>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</si>
  <si>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</si>
  <si>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</si>
  <si>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</si>
  <si>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</si>
  <si>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</si>
  <si>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</si>
  <si>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</si>
  <si>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</si>
  <si>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</si>
  <si>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</si>
  <si>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</si>
  <si>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</si>
  <si>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</si>
  <si>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</si>
  <si>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</si>
  <si>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</si>
  <si>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</si>
  <si>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</si>
  <si>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</si>
  <si>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</si>
  <si>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</si>
  <si>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</si>
  <si>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</si>
  <si>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</si>
  <si>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</si>
  <si>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</si>
  <si>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</si>
  <si>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</si>
  <si>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</si>
  <si>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</si>
  <si>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</si>
  <si>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</si>
  <si>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</si>
  <si>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</si>
  <si>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</si>
  <si>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</si>
  <si>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</si>
  <si>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</si>
  <si>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</si>
  <si>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</si>
  <si>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</si>
  <si>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</si>
  <si>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</si>
  <si>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</si>
  <si>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</si>
  <si>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</si>
  <si>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</si>
  <si>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</si>
  <si>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</si>
  <si>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</si>
  <si>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</si>
  <si>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</si>
  <si>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</si>
  <si>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</si>
  <si>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</si>
  <si>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</si>
  <si>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</si>
  <si>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</si>
  <si>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</si>
  <si>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</si>
  <si>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</si>
  <si>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</si>
  <si>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</si>
  <si>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</si>
  <si>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</si>
  <si>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</si>
  <si>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</si>
  <si>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</si>
  <si>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</si>
  <si>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</si>
  <si>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</si>
  <si>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</si>
  <si>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</si>
  <si>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</si>
  <si>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</si>
  <si>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</si>
  <si>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</si>
  <si>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</si>
  <si>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</si>
  <si>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</si>
  <si>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</si>
  <si>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</si>
  <si>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</si>
  <si>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</si>
  <si>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</si>
  <si>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</si>
  <si>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</si>
  <si>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</si>
  <si>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</si>
  <si>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</si>
  <si>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</si>
  <si>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</si>
  <si>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</si>
  <si>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</si>
  <si>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</si>
  <si>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</si>
  <si>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</si>
  <si>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</si>
  <si>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</si>
  <si>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</si>
  <si>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</si>
  <si>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</si>
  <si>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</si>
  <si>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</si>
  <si>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</si>
  <si>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</si>
  <si>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</si>
  <si>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</si>
  <si>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</si>
  <si>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</si>
  <si>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</si>
  <si>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</si>
  <si>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</si>
  <si>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</si>
  <si>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</si>
  <si>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</si>
  <si>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</si>
  <si>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</si>
  <si>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</si>
  <si>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</si>
  <si>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</si>
  <si>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</si>
  <si>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</si>
  <si>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</si>
  <si>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</si>
  <si>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</si>
  <si>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</si>
  <si>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</si>
  <si>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</si>
  <si>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</si>
  <si>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</si>
  <si>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</si>
  <si>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</si>
  <si>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</si>
  <si>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</si>
  <si>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</si>
  <si>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</si>
  <si>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</si>
  <si>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</si>
  <si>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</si>
  <si>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</si>
  <si>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</si>
  <si>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</si>
  <si>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</si>
  <si>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</si>
  <si>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</si>
  <si>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</si>
  <si>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</si>
  <si>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</si>
  <si>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</si>
  <si>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</si>
  <si>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</si>
  <si>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</si>
  <si>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</si>
  <si>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</si>
  <si>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</si>
  <si>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</si>
  <si>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</si>
  <si>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</si>
  <si>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</si>
  <si>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</si>
  <si>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</si>
  <si>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</si>
  <si>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</si>
  <si>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</si>
  <si>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</si>
  <si>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</si>
  <si>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</si>
  <si>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</si>
  <si>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</si>
  <si>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</si>
  <si>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</si>
  <si>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</si>
  <si>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</si>
  <si>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</si>
  <si>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</si>
  <si>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</si>
  <si>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</si>
  <si>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</si>
  <si>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</si>
  <si>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</si>
  <si>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</si>
  <si>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</si>
  <si>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</si>
  <si>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</si>
  <si>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</si>
  <si>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</si>
  <si>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</si>
  <si>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</si>
  <si>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</si>
  <si>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</si>
  <si>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</si>
  <si>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</si>
  <si>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</si>
  <si>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</si>
  <si>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</si>
  <si>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</si>
  <si>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</si>
  <si>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</si>
  <si>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</si>
  <si>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</si>
  <si>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</si>
  <si>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</si>
  <si>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</si>
  <si>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</si>
  <si>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</si>
  <si>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</si>
  <si>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</si>
  <si>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</si>
  <si>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</si>
  <si>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</si>
  <si>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</si>
  <si>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</si>
  <si>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</si>
  <si>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</si>
  <si>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</si>
  <si>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</si>
  <si>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</si>
  <si>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</si>
  <si>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</si>
  <si>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</si>
  <si>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</si>
  <si>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</si>
  <si>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</si>
  <si>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</si>
  <si>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</si>
  <si>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</si>
  <si>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</si>
  <si>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</si>
  <si>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</si>
  <si>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</si>
  <si>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</si>
  <si>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</si>
  <si>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</si>
  <si>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</si>
  <si>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</si>
  <si>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</si>
  <si>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</si>
  <si>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</si>
  <si>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</si>
  <si>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</si>
  <si>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</si>
  <si>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</si>
  <si>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</si>
  <si>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</si>
  <si>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</si>
  <si>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</si>
  <si>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</si>
  <si>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</si>
  <si>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</si>
  <si>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</si>
  <si>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</si>
  <si>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</si>
  <si>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</si>
  <si>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</si>
  <si>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</si>
  <si>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</si>
  <si>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</si>
  <si>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</si>
  <si>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</si>
  <si>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</si>
  <si>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</si>
  <si>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</si>
  <si>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</si>
  <si>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</si>
  <si>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</si>
  <si>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</si>
  <si>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</si>
  <si>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</si>
  <si>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</si>
  <si>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</si>
  <si>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</si>
  <si>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</si>
  <si>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</si>
  <si>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</si>
  <si>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</si>
  <si>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</si>
  <si>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</si>
  <si>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</si>
  <si>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</si>
  <si>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</si>
  <si>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</si>
  <si>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</si>
  <si>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</si>
  <si>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</si>
  <si>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</si>
  <si>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</si>
  <si>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</si>
  <si>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</si>
  <si>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</si>
  <si>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</si>
  <si>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</si>
  <si>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</si>
  <si>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</si>
  <si>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</si>
  <si>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</si>
  <si>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</si>
  <si>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</si>
  <si>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</si>
  <si>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</si>
  <si>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</si>
  <si>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</si>
  <si>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</si>
  <si>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</si>
  <si>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</si>
  <si>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</si>
  <si>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</si>
  <si>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</si>
  <si>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</si>
  <si>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</si>
  <si>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</si>
  <si>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</si>
  <si>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</si>
  <si>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</si>
  <si>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</si>
  <si>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</si>
  <si>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</si>
  <si>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</si>
  <si>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</si>
  <si>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</si>
  <si>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</si>
  <si>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</si>
  <si>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</si>
  <si>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</si>
  <si>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</si>
  <si>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</si>
  <si>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</si>
  <si>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</si>
  <si>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</si>
  <si>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</si>
  <si>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</si>
  <si>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</si>
  <si>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</si>
  <si>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</si>
  <si>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</si>
  <si>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</si>
  <si>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</si>
  <si>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</si>
  <si>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</si>
  <si>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</si>
  <si>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</si>
  <si>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</si>
  <si>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</si>
  <si>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</si>
  <si>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</si>
  <si>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</si>
  <si>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</si>
  <si>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</si>
  <si>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</si>
  <si>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</si>
  <si>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</si>
  <si>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</si>
  <si>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</si>
  <si>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</si>
  <si>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</si>
  <si>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</si>
  <si>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</si>
  <si>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</si>
  <si>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</si>
  <si>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</si>
  <si>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</si>
  <si>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</si>
  <si>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</si>
  <si>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</si>
  <si>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</si>
  <si>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</si>
  <si>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</si>
  <si>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</si>
  <si>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</si>
  <si>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</si>
  <si>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</si>
  <si>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</si>
  <si>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</si>
  <si>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</si>
  <si>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</si>
  <si>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</si>
  <si>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</si>
  <si>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</si>
  <si>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</si>
  <si>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</si>
  <si>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</si>
  <si>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</si>
  <si>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</si>
  <si>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</si>
  <si>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</si>
  <si>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</si>
  <si>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</si>
  <si>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</si>
  <si>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</si>
  <si>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</si>
  <si>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</si>
  <si>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</si>
  <si>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</si>
  <si>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</si>
  <si>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</si>
  <si>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</si>
  <si>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</si>
  <si>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</si>
  <si>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</si>
  <si>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</si>
  <si>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</si>
  <si>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</si>
  <si>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</si>
  <si>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</si>
  <si>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</si>
  <si>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</si>
  <si>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</si>
  <si>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</si>
  <si>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</si>
  <si>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</si>
  <si>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</si>
  <si>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</si>
  <si>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</si>
  <si>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</si>
  <si>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</si>
  <si>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</si>
  <si>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</si>
  <si>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</si>
  <si>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</si>
  <si>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</si>
  <si>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</si>
  <si>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</si>
  <si>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</si>
  <si>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</si>
  <si>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</si>
  <si>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</si>
  <si>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</si>
  <si>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</si>
  <si>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</si>
  <si>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</si>
  <si>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</si>
  <si>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</si>
  <si>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</si>
  <si>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</si>
  <si>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</si>
  <si>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</si>
  <si>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</si>
  <si>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</si>
  <si>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</si>
  <si>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</si>
  <si>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</si>
  <si>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</si>
  <si>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</si>
  <si>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</si>
  <si>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</si>
  <si>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</si>
  <si>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</si>
  <si>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</si>
  <si>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</si>
  <si>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</si>
  <si>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</si>
  <si>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</si>
  <si>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</si>
  <si>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</si>
  <si>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</si>
  <si>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</si>
  <si>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</si>
  <si>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</si>
  <si>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</si>
  <si>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</si>
  <si>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</si>
  <si>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</si>
  <si>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</si>
  <si>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</si>
  <si>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</si>
  <si>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</si>
  <si>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</si>
  <si>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</si>
  <si>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</si>
  <si>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</si>
  <si>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</si>
  <si>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</si>
  <si>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</si>
  <si>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</si>
  <si>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</si>
  <si>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</si>
  <si>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</si>
  <si>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</si>
  <si>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</si>
  <si>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</si>
  <si>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</si>
  <si>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</si>
  <si>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</si>
  <si>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</si>
  <si>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</si>
  <si>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</si>
  <si>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</si>
  <si>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</si>
  <si>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</si>
  <si>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</si>
  <si>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</si>
  <si>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</si>
  <si>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</si>
  <si>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</si>
  <si>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</si>
  <si>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</si>
  <si>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</si>
  <si>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</si>
  <si>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</si>
  <si>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</si>
  <si>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</si>
  <si>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</si>
  <si>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</si>
  <si>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</si>
  <si>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</si>
  <si>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</si>
  <si>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</si>
  <si>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</si>
  <si>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</si>
  <si>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</si>
  <si>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</si>
  <si>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</si>
  <si>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</si>
  <si>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</si>
  <si>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</si>
  <si>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</si>
  <si>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</si>
  <si>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</si>
  <si>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</si>
  <si>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</si>
  <si>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</si>
  <si>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</si>
  <si>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</si>
  <si>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</si>
  <si>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</si>
  <si>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</si>
  <si>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</si>
  <si>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</si>
  <si>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</si>
  <si>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</si>
  <si>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</si>
  <si>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</si>
  <si>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</si>
  <si>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</si>
  <si>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</si>
  <si>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</si>
  <si>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</si>
  <si>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</si>
  <si>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</si>
  <si>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</si>
  <si>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</si>
  <si>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</si>
  <si>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</si>
  <si>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</si>
  <si>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</si>
  <si>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</si>
  <si>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</si>
  <si>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</si>
  <si>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</si>
  <si>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</si>
  <si>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</si>
  <si>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</si>
  <si>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</si>
  <si>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</si>
  <si>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</si>
  <si>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</si>
  <si>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</si>
  <si>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</si>
  <si>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</si>
  <si>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</si>
  <si>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</si>
  <si>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</si>
  <si>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</si>
  <si>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</si>
  <si>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</si>
  <si>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</si>
  <si>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</si>
  <si>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</si>
  <si>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</si>
  <si>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</si>
  <si>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</si>
  <si>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</si>
  <si>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</si>
  <si>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</si>
  <si>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</si>
  <si>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</si>
  <si>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</si>
  <si>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</si>
  <si>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</si>
  <si>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</si>
  <si>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</si>
  <si>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</si>
  <si>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</si>
  <si>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</si>
  <si>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</si>
  <si>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</si>
  <si>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</si>
  <si>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</si>
  <si>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</si>
  <si>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</si>
  <si>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</si>
  <si>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</si>
  <si>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</si>
  <si>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</si>
  <si>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</si>
  <si>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</si>
  <si>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</si>
  <si>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</si>
  <si>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</si>
  <si>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</si>
  <si>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</si>
  <si>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</si>
  <si>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</si>
  <si>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</si>
  <si>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</si>
  <si>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</si>
  <si>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</si>
  <si>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</si>
  <si>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</si>
  <si>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</si>
  <si>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</si>
  <si>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</si>
  <si>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</si>
  <si>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</si>
  <si>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</si>
  <si>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</si>
  <si>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</si>
  <si>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</si>
  <si>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</si>
  <si>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</si>
  <si>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</si>
  <si>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</si>
  <si>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</si>
  <si>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</si>
  <si>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</si>
  <si>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</si>
  <si>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</si>
  <si>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</si>
  <si>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</si>
  <si>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</si>
  <si>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</si>
  <si>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</si>
  <si>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</si>
  <si>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</si>
  <si>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</si>
  <si>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</si>
  <si>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</si>
  <si>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</si>
  <si>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</si>
  <si>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</si>
  <si>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</si>
  <si>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</si>
  <si>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</si>
  <si>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</si>
  <si>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</si>
  <si>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</si>
  <si>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</si>
  <si>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</si>
  <si>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</si>
  <si>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</si>
  <si>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</si>
  <si>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</si>
  <si>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</si>
  <si>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</si>
  <si>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</si>
  <si>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</si>
  <si>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</si>
  <si>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</si>
  <si>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</si>
  <si>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</si>
  <si>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</si>
  <si>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</si>
  <si>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</si>
  <si>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</si>
  <si>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</si>
  <si>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</si>
  <si>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</si>
  <si>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</si>
  <si>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</si>
  <si>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</si>
  <si>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</si>
  <si>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</si>
  <si>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</si>
  <si>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</si>
  <si>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</si>
  <si>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</si>
  <si>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</si>
  <si>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</si>
  <si>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</si>
  <si>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</si>
  <si>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</si>
  <si>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</si>
  <si>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</si>
  <si>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</si>
  <si>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</si>
  <si>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</si>
  <si>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</si>
  <si>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</si>
  <si>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</si>
  <si>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</si>
  <si>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</si>
  <si>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</si>
  <si>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</si>
  <si>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</si>
  <si>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</si>
  <si>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</si>
  <si>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</si>
  <si>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</si>
  <si>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</si>
  <si>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</si>
  <si>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</si>
  <si>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</si>
  <si>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</si>
  <si>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</si>
  <si>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</si>
  <si>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</si>
  <si>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</si>
  <si>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</si>
  <si>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</si>
  <si>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</si>
  <si>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</si>
  <si>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</si>
  <si>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</si>
  <si>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</si>
  <si>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</si>
  <si>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</si>
  <si>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</si>
  <si>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</si>
  <si>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</si>
  <si>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</si>
  <si>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</si>
  <si>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</si>
  <si>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</si>
  <si>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</si>
  <si>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</si>
  <si>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</si>
  <si>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</si>
  <si>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</si>
  <si>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</si>
  <si>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</si>
  <si>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</si>
  <si>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</si>
  <si>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</si>
  <si>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</si>
  <si>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</si>
  <si>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</si>
  <si>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</si>
  <si>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</si>
  <si>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</si>
  <si>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</si>
  <si>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</si>
  <si>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</si>
  <si>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</si>
  <si>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</si>
  <si>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</si>
  <si>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</si>
  <si>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</si>
  <si>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</si>
  <si>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</si>
  <si>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</si>
  <si>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</si>
  <si>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</si>
  <si>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</si>
  <si>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</si>
  <si>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</si>
  <si>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</si>
  <si>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</si>
  <si>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</si>
  <si>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</si>
  <si>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</si>
  <si>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</si>
  <si>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</si>
  <si>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</si>
  <si>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</si>
  <si>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</si>
  <si>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</si>
  <si>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</si>
  <si>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</si>
  <si>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</si>
  <si>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</si>
  <si>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</si>
  <si>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</si>
  <si>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</si>
  <si>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</si>
  <si>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</si>
  <si>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</si>
  <si>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</si>
  <si>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</si>
  <si>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</si>
  <si>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</si>
  <si>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</si>
  <si>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</si>
  <si>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</si>
  <si>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</si>
  <si>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</si>
  <si>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</si>
  <si>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</si>
  <si>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</si>
  <si>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</si>
  <si>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</si>
  <si>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</si>
  <si>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</si>
  <si>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</si>
  <si>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</si>
  <si>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</si>
  <si>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</si>
  <si>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</si>
  <si>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</si>
  <si>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</si>
  <si>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</si>
  <si>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</si>
  <si>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</si>
  <si>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</si>
  <si>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</si>
  <si>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</si>
  <si>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</si>
  <si>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</si>
  <si>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</si>
  <si>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</si>
  <si>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</si>
  <si>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</si>
  <si>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</si>
  <si>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</si>
  <si>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</si>
  <si>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</si>
  <si>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</si>
  <si>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</si>
  <si>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</si>
  <si>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</si>
  <si>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</si>
  <si>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</si>
  <si>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</si>
  <si>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</si>
  <si>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</si>
  <si>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</si>
  <si>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</si>
  <si>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</si>
  <si>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</si>
  <si>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</si>
  <si>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</si>
  <si>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</si>
  <si>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</si>
  <si>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</si>
  <si>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</si>
  <si>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</si>
  <si>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</si>
  <si>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</si>
  <si>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</si>
  <si>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</si>
  <si>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</si>
  <si>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</si>
  <si>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</si>
  <si>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</si>
  <si>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</si>
  <si>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</si>
  <si>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</si>
  <si>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</si>
  <si>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</si>
  <si>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</si>
  <si>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</si>
  <si>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</si>
  <si>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</si>
  <si>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</si>
  <si>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</si>
  <si>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</si>
  <si>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</si>
  <si>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</si>
  <si>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</si>
  <si>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</si>
  <si>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</si>
  <si>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</si>
  <si>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</si>
  <si>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</si>
  <si>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</si>
  <si>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</si>
  <si>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</si>
  <si>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</si>
  <si>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</si>
  <si>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</si>
  <si>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</si>
  <si>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</si>
  <si>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</si>
  <si>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</si>
  <si>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</si>
  <si>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</si>
  <si>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</si>
  <si>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</si>
  <si>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</si>
  <si>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</si>
  <si>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</si>
  <si>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</si>
  <si>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</si>
  <si>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</si>
  <si>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</si>
  <si>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</si>
  <si>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</si>
  <si>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</si>
  <si>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</si>
  <si>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</si>
  <si>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</si>
  <si>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</si>
  <si>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</si>
  <si>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</si>
  <si>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</si>
  <si>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</si>
  <si>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</si>
  <si>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</si>
  <si>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</si>
  <si>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</si>
  <si>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</si>
  <si>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</si>
  <si>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</si>
  <si>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</si>
  <si>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</si>
  <si>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</si>
  <si>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</si>
  <si>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</si>
  <si>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</si>
  <si>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</si>
  <si>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</si>
  <si>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</si>
  <si>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</si>
  <si>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</si>
  <si>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</si>
  <si>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</si>
  <si>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</si>
  <si>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</si>
  <si>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</si>
  <si>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</si>
  <si>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</si>
  <si>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</si>
  <si>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</si>
  <si>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</si>
  <si>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</si>
  <si>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</si>
  <si>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</si>
  <si>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</si>
  <si>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</si>
  <si>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</si>
  <si>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</si>
  <si>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</si>
  <si>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</si>
  <si>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</si>
  <si>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</si>
  <si>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</si>
  <si>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</si>
  <si>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</si>
  <si>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</si>
  <si>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</si>
  <si>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</si>
  <si>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</si>
  <si>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</si>
  <si>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</si>
  <si>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</si>
  <si>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</si>
  <si>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</si>
  <si>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</si>
  <si>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</si>
  <si>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</si>
  <si>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</si>
  <si>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</si>
  <si>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</si>
  <si>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</si>
  <si>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</si>
  <si>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</si>
  <si>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</si>
  <si>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</si>
  <si>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</si>
  <si>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</si>
  <si>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</si>
  <si>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</si>
  <si>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</si>
  <si>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</si>
  <si>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</si>
  <si>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</si>
  <si>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</si>
  <si>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</si>
  <si>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</si>
  <si>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</si>
  <si>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</si>
  <si>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</si>
  <si>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</si>
  <si>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</si>
  <si>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</si>
  <si>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</si>
  <si>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</si>
  <si>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</si>
  <si>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</si>
  <si>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</si>
  <si>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</si>
  <si>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</si>
  <si>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</si>
  <si>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</si>
  <si>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</si>
  <si>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</si>
  <si>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</si>
  <si>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</si>
  <si>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</si>
  <si>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</si>
  <si>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</si>
  <si>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</si>
  <si>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</si>
  <si>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</si>
  <si>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</si>
  <si>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</si>
  <si>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</si>
  <si>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</si>
  <si>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</si>
  <si>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</si>
  <si>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</si>
  <si>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</si>
  <si>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</si>
  <si>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</si>
  <si>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</si>
  <si>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</si>
  <si>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</si>
  <si>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</si>
  <si>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</si>
  <si>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</si>
  <si>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</si>
  <si>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</si>
  <si>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</si>
  <si>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</si>
  <si>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</si>
  <si>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</si>
  <si>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</si>
  <si>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</si>
  <si>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</si>
  <si>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</si>
  <si>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</si>
  <si>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</si>
  <si>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</si>
  <si>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</si>
  <si>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</si>
  <si>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</si>
  <si>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</si>
  <si>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</si>
  <si>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</si>
  <si>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</si>
  <si>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</si>
  <si>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</si>
  <si>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</si>
  <si>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</si>
  <si>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</si>
  <si>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</si>
  <si>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</si>
  <si>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</si>
  <si>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</si>
  <si>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</si>
  <si>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</si>
  <si>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</si>
  <si>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</si>
  <si>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</si>
  <si>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</si>
  <si>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</si>
  <si>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</si>
  <si>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</si>
  <si>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</si>
  <si>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</si>
  <si>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</si>
  <si>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</si>
  <si>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</si>
  <si>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</si>
  <si>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</si>
  <si>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</si>
  <si>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</si>
  <si>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</si>
  <si>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</si>
  <si>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</si>
  <si>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</si>
  <si>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</si>
  <si>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</si>
  <si>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</si>
  <si>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</si>
  <si>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</si>
  <si>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</si>
  <si>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</si>
  <si>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</si>
  <si>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</si>
  <si>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</si>
  <si>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</si>
  <si>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</si>
  <si>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</si>
  <si>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</si>
  <si>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</si>
  <si>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</si>
  <si>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</si>
  <si>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</si>
  <si>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</si>
  <si>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</si>
  <si>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</si>
  <si>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</si>
  <si>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</si>
  <si>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</si>
  <si>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</si>
  <si>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</si>
  <si>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</si>
  <si>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</si>
  <si>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</si>
  <si>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</si>
  <si>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</si>
  <si>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</si>
  <si>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</si>
  <si>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</si>
  <si>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</si>
  <si>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</si>
  <si>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</si>
  <si>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</si>
  <si>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</si>
  <si>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</si>
  <si>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</si>
  <si>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</si>
  <si>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</si>
  <si>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</si>
  <si>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</si>
  <si>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</si>
  <si>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</si>
  <si>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</si>
  <si>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</si>
  <si>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</si>
  <si>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</si>
  <si>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</si>
  <si>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</si>
  <si>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</si>
  <si>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</si>
  <si>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</si>
  <si>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</si>
  <si>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</si>
  <si>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</si>
  <si>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</si>
  <si>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</si>
  <si>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</si>
  <si>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</si>
  <si>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</si>
  <si>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</si>
  <si>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</si>
  <si>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</si>
  <si>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</si>
  <si>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</si>
  <si>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</si>
  <si>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</si>
  <si>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</si>
  <si>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</si>
  <si>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</si>
  <si>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</si>
  <si>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</si>
  <si>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</si>
  <si>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</si>
  <si>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</si>
  <si>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</si>
  <si>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</si>
  <si>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</si>
  <si>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</si>
  <si>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</si>
  <si>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</si>
  <si>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</si>
  <si>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</si>
  <si>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</si>
  <si>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</si>
  <si>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</si>
  <si>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</si>
  <si>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</si>
  <si>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</si>
  <si>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</si>
  <si>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</si>
  <si>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</si>
  <si>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</si>
  <si>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</si>
  <si>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</si>
  <si>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</si>
  <si>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</si>
  <si>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</si>
  <si>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</si>
  <si>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</si>
  <si>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</si>
  <si>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</si>
  <si>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</si>
  <si>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</si>
  <si>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</si>
  <si>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</si>
  <si>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</si>
  <si>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</si>
  <si>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</si>
  <si>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</si>
  <si>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</si>
  <si>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</si>
  <si>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</si>
  <si>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</si>
  <si>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</si>
  <si>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</si>
  <si>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</si>
  <si>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</si>
  <si>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</si>
  <si>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</si>
  <si>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</si>
  <si>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</si>
  <si>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</si>
  <si>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</si>
  <si>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</si>
  <si>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</si>
  <si>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</si>
  <si>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</si>
  <si>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</si>
  <si>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</si>
  <si>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</si>
  <si>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</si>
  <si>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</si>
  <si>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</si>
  <si>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</si>
  <si>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</si>
  <si>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</si>
  <si>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</si>
  <si>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</si>
  <si>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</si>
  <si>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</si>
  <si>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</si>
  <si>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</si>
  <si>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</si>
  <si>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</si>
  <si>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</si>
  <si>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</si>
  <si>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</si>
  <si>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</si>
  <si>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</si>
  <si>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</si>
  <si>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</si>
  <si>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</si>
  <si>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</si>
  <si>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</si>
  <si>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</si>
  <si>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</si>
  <si>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</si>
  <si>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</si>
  <si>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</si>
  <si>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</si>
  <si>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</si>
  <si>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</si>
  <si>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</si>
  <si>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</si>
  <si>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</si>
  <si>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</si>
  <si>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</si>
  <si>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</si>
  <si>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</si>
  <si>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</si>
  <si>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</si>
  <si>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</si>
  <si>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</si>
  <si>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</si>
  <si>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</si>
  <si>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</si>
  <si>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</si>
  <si>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</si>
  <si>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</si>
  <si>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</si>
  <si>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</si>
  <si>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</si>
  <si>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</si>
  <si>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</si>
  <si>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</si>
  <si>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</si>
  <si>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</si>
  <si>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</si>
  <si>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</si>
  <si>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</si>
  <si>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</si>
  <si>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</si>
  <si>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</si>
  <si>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</si>
  <si>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</si>
  <si>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</si>
  <si>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</si>
  <si>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</si>
  <si>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</si>
  <si>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</si>
  <si>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</si>
  <si>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</si>
  <si>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</si>
  <si>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</si>
  <si>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</si>
  <si>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</si>
  <si>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</si>
  <si>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</si>
  <si>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</si>
  <si>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</si>
  <si>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</si>
  <si>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</si>
  <si>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</si>
  <si>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</si>
  <si>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</si>
  <si>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</si>
  <si>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</si>
  <si>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</si>
  <si>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</si>
  <si>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</si>
  <si>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</si>
  <si>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</si>
  <si>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</si>
  <si>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</si>
  <si>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</si>
  <si>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</si>
  <si>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</si>
  <si>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</si>
  <si>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</si>
  <si>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</si>
  <si>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</si>
  <si>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</si>
  <si>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</si>
  <si>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</si>
  <si>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</si>
  <si>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</si>
  <si>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</si>
  <si>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</si>
  <si>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</si>
  <si>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</si>
  <si>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</si>
  <si>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</si>
  <si>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</si>
  <si>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</si>
  <si>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</si>
  <si>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</si>
  <si>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</si>
  <si>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</si>
  <si>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</si>
  <si>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</si>
  <si>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</si>
  <si>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</si>
  <si>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</si>
  <si>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</si>
  <si>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</si>
  <si>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</si>
  <si>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</si>
  <si>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</si>
  <si>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</si>
  <si>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</si>
  <si>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</si>
  <si>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</si>
  <si>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</si>
  <si>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</si>
  <si>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</si>
  <si>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</si>
  <si>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</si>
  <si>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</si>
  <si>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</si>
  <si>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</si>
  <si>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</si>
  <si>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</si>
  <si>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</si>
  <si>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</si>
  <si>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</si>
  <si>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</si>
  <si>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</si>
  <si>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</si>
  <si>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</si>
  <si>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</si>
  <si>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</si>
  <si>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</si>
  <si>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</si>
  <si>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</si>
  <si>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</si>
  <si>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</si>
  <si>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</si>
  <si>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</si>
  <si>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</si>
  <si>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</si>
  <si>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</si>
  <si>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</si>
  <si>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</si>
  <si>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</si>
  <si>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</si>
  <si>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</si>
  <si>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</si>
  <si>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</si>
  <si>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</si>
  <si>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</si>
  <si>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</si>
  <si>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</si>
  <si>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</si>
  <si>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</si>
  <si>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</si>
  <si>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</si>
  <si>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</si>
  <si>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</si>
  <si>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</si>
  <si>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</si>
  <si>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</si>
  <si>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</si>
  <si>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</si>
  <si>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</si>
  <si>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</si>
  <si>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</si>
  <si>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</si>
  <si>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</si>
  <si>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</si>
  <si>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</si>
  <si>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</si>
  <si>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</si>
  <si>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</si>
  <si>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</si>
  <si>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</si>
  <si>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</si>
  <si>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</si>
  <si>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</si>
  <si>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</si>
  <si>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</si>
  <si>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</si>
  <si>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</si>
  <si>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</si>
  <si>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</si>
  <si>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</si>
  <si>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</si>
  <si>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</si>
  <si>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</si>
  <si>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</si>
  <si>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</si>
  <si>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</si>
  <si>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</si>
  <si>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</si>
  <si>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</si>
  <si>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</si>
  <si>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</si>
  <si>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</si>
  <si>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</si>
  <si>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</si>
  <si>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</si>
  <si>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</si>
  <si>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</si>
  <si>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</si>
  <si>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</si>
  <si>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</si>
  <si>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</si>
  <si>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</si>
  <si>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</si>
  <si>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</si>
  <si>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</si>
  <si>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</si>
  <si>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</si>
  <si>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</si>
  <si>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</si>
  <si>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</si>
  <si>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</si>
  <si>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</si>
  <si>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</si>
  <si>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</si>
  <si>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</si>
  <si>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</si>
  <si>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</si>
  <si>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</si>
  <si>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</si>
  <si>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</si>
  <si>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</si>
  <si>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</si>
  <si>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</si>
  <si>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</si>
  <si>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</si>
  <si>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</si>
  <si>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</si>
  <si>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</si>
  <si>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</si>
  <si>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</si>
  <si>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</si>
  <si>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</si>
  <si>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</si>
  <si>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</si>
  <si>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</si>
  <si>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</si>
  <si>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</si>
  <si>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</si>
  <si>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</si>
  <si>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</si>
  <si>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</si>
  <si>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</si>
  <si>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</si>
  <si>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</si>
  <si>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</si>
  <si>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</si>
  <si>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</si>
  <si>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</si>
  <si>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</si>
  <si>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</si>
  <si>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</si>
  <si>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</si>
  <si>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</si>
  <si>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</si>
  <si>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</si>
  <si>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</si>
  <si>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</si>
  <si>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</si>
  <si>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</si>
  <si>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</si>
  <si>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</si>
  <si>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</si>
  <si>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</si>
  <si>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</si>
  <si>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</si>
  <si>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</si>
  <si>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</si>
  <si>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</si>
  <si>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</si>
  <si>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</si>
  <si>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</si>
  <si>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</si>
  <si>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</si>
  <si>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</si>
  <si>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</si>
  <si>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</si>
  <si>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</si>
  <si>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</si>
  <si>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</si>
  <si>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</si>
  <si>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</si>
  <si>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</si>
  <si>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</si>
  <si>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</si>
  <si>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</si>
  <si>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</si>
  <si>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</si>
  <si>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</si>
  <si>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</si>
  <si>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</si>
  <si>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</si>
  <si>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</si>
  <si>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</si>
  <si>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</si>
  <si>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</si>
  <si>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</si>
  <si>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</si>
  <si>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</si>
  <si>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</si>
  <si>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</si>
  <si>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</si>
  <si>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</si>
  <si>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</si>
  <si>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</si>
  <si>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</si>
  <si>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</si>
  <si>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</si>
  <si>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</si>
  <si>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</si>
  <si>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</si>
  <si>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</si>
  <si>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</si>
  <si>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</si>
  <si>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</si>
  <si>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</si>
  <si>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</si>
  <si>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</si>
  <si>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</si>
  <si>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</si>
  <si>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</si>
  <si>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</si>
  <si>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</si>
  <si>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</si>
  <si>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</si>
  <si>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</si>
  <si>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</si>
  <si>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</si>
  <si>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</si>
  <si>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</si>
  <si>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</si>
  <si>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</si>
  <si>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</si>
  <si>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</si>
  <si>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</si>
  <si>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</si>
  <si>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</si>
  <si>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</si>
  <si>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</si>
  <si>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</si>
  <si>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</si>
  <si>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</si>
  <si>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</si>
  <si>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</si>
  <si>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</si>
  <si>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</si>
  <si>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</si>
  <si>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</si>
  <si>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</si>
  <si>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</si>
  <si>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</si>
  <si>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</si>
  <si>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</si>
  <si>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</si>
  <si>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</si>
  <si>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</si>
  <si>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</si>
  <si>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</si>
  <si>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</si>
  <si>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</si>
  <si>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</si>
  <si>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</si>
  <si>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</si>
  <si>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</si>
  <si>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</si>
  <si>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</si>
  <si>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</si>
  <si>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</si>
  <si>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</si>
  <si>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</si>
  <si>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</si>
  <si>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</si>
  <si>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</si>
  <si>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</si>
  <si>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</si>
  <si>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</si>
  <si>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</si>
  <si>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</si>
  <si>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</si>
  <si>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</si>
  <si>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</si>
  <si>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</si>
  <si>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</si>
  <si>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</si>
  <si>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</si>
  <si>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</si>
  <si>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</si>
  <si>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</si>
  <si>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</si>
  <si>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</si>
  <si>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</si>
  <si>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</si>
  <si>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</si>
  <si>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</si>
  <si>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</si>
  <si>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</si>
  <si>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</si>
  <si>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</si>
  <si>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</si>
  <si>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</si>
  <si>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</si>
  <si>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</si>
  <si>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</si>
  <si>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</si>
  <si>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</si>
  <si>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</si>
  <si>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</si>
  <si>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</si>
  <si>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</si>
  <si>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</si>
  <si>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</si>
  <si>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</si>
  <si>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</si>
  <si>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</si>
  <si>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</si>
  <si>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</si>
  <si>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</si>
  <si>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</si>
  <si>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</si>
  <si>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</si>
  <si>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</si>
  <si>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</si>
  <si>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</si>
  <si>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</si>
  <si>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</si>
  <si>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</si>
  <si>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</si>
  <si>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</si>
  <si>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</si>
  <si>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</si>
  <si>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</si>
  <si>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</si>
  <si>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</si>
  <si>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</si>
  <si>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</si>
  <si>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</si>
  <si>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</si>
  <si>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</si>
  <si>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</si>
  <si>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</si>
  <si>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</si>
  <si>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</si>
  <si>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</si>
  <si>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</si>
  <si>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</si>
  <si>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</si>
  <si>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</si>
  <si>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</si>
  <si>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</si>
  <si>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</si>
  <si>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</si>
  <si>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</si>
  <si>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</si>
  <si>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</si>
  <si>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</si>
  <si>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</si>
  <si>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</si>
  <si>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</si>
  <si>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</si>
  <si>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</si>
  <si>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</si>
  <si>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</si>
  <si>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</si>
  <si>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</si>
  <si>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</si>
  <si>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</si>
  <si>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</si>
  <si>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</si>
  <si>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</si>
  <si>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</si>
  <si>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</si>
  <si>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</si>
  <si>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</si>
  <si>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</si>
  <si>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</si>
  <si>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</si>
  <si>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</si>
  <si>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</si>
  <si>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</si>
  <si>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</si>
  <si>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</si>
  <si>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</si>
  <si>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</si>
  <si>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</si>
  <si>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</si>
  <si>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</si>
  <si>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</si>
  <si>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</si>
  <si>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</si>
  <si>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</si>
  <si>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</si>
  <si>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</si>
  <si>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</si>
  <si>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</si>
  <si>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</si>
  <si>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</si>
  <si>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</si>
  <si>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</si>
  <si>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</si>
  <si>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</si>
  <si>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</si>
  <si>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</si>
  <si>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</si>
  <si>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</si>
  <si>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</si>
  <si>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</si>
  <si>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</si>
  <si>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</si>
  <si>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</si>
  <si>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</si>
  <si>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</si>
  <si>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</si>
  <si>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</si>
  <si>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</si>
  <si>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</si>
  <si>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</si>
  <si>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</si>
  <si>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</si>
  <si>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</si>
  <si>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</si>
  <si>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</si>
  <si>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</si>
  <si>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</si>
  <si>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</si>
  <si>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</si>
  <si>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</si>
  <si>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</si>
  <si>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</si>
  <si>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</si>
  <si>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</si>
  <si>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</si>
  <si>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</si>
  <si>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</si>
  <si>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</si>
  <si>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</si>
  <si>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</si>
  <si>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</si>
  <si>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</si>
  <si>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</si>
  <si>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</si>
  <si>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</si>
  <si>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</si>
  <si>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</si>
  <si>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</si>
  <si>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</si>
  <si>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</si>
  <si>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</si>
  <si>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</si>
  <si>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</si>
  <si>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</si>
  <si>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</si>
  <si>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</si>
  <si>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</si>
  <si>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</si>
  <si>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</si>
  <si>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</si>
  <si>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</si>
  <si>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</si>
  <si>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</si>
  <si>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</si>
  <si>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</si>
  <si>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</si>
  <si>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</si>
  <si>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</si>
  <si>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</si>
  <si>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</si>
  <si>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</si>
  <si>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</si>
  <si>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</si>
  <si>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</si>
  <si>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</si>
  <si>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</si>
  <si>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</si>
  <si>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</si>
  <si>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</si>
  <si>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</si>
  <si>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</si>
  <si>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</si>
  <si>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</si>
  <si>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</si>
  <si>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</si>
  <si>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</si>
  <si>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</si>
  <si>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</si>
  <si>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</si>
  <si>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</si>
  <si>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</si>
  <si>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</si>
  <si>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</si>
  <si>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</si>
  <si>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</si>
  <si>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</si>
  <si>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</si>
  <si>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</si>
  <si>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</si>
  <si>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</si>
  <si>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</si>
  <si>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</si>
  <si>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</si>
  <si>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</si>
  <si>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</si>
  <si>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</si>
  <si>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</si>
  <si>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</si>
  <si>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</si>
  <si>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</si>
  <si>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</si>
  <si>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</si>
  <si>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</si>
  <si>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</si>
  <si>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</si>
  <si>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</si>
  <si>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</si>
  <si>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</si>
  <si>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</si>
  <si>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</si>
  <si>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</si>
  <si>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</si>
  <si>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</si>
  <si>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</si>
  <si>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</si>
  <si>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</si>
  <si>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</si>
  <si>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</si>
  <si>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</si>
  <si>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</si>
  <si>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</si>
  <si>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</si>
  <si>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</si>
  <si>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</si>
  <si>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</si>
  <si>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</si>
  <si>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</si>
  <si>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</si>
  <si>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</si>
  <si>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</si>
  <si>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</si>
  <si>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</si>
  <si>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</si>
  <si>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</si>
  <si>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</si>
  <si>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</si>
  <si>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</si>
  <si>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</si>
  <si>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</si>
  <si>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</si>
  <si>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</si>
  <si>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</si>
  <si>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</si>
  <si>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</si>
  <si>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</si>
  <si>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</si>
  <si>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</si>
  <si>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</si>
  <si>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</si>
  <si>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</si>
  <si>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</si>
  <si>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</si>
  <si>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</si>
  <si>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</si>
  <si>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</si>
  <si>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</si>
  <si>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</si>
  <si>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</si>
  <si>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</si>
  <si>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</si>
  <si>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</si>
  <si>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</si>
  <si>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</si>
  <si>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</si>
  <si>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</si>
  <si>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</si>
  <si>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</si>
  <si>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</si>
  <si>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</si>
  <si>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</si>
  <si>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</si>
  <si>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</si>
  <si>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</si>
  <si>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</si>
  <si>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</si>
  <si>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</si>
  <si>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</si>
  <si>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</si>
  <si>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</si>
  <si>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</si>
  <si>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</si>
  <si>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</si>
  <si>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</si>
  <si>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</si>
  <si>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</si>
  <si>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</si>
  <si>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</si>
  <si>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</si>
  <si>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</si>
  <si>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</si>
  <si>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</si>
  <si>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</si>
  <si>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</si>
  <si>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</si>
  <si>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</si>
  <si>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</si>
  <si>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</si>
  <si>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</si>
  <si>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</si>
  <si>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</si>
  <si>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</si>
  <si>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</si>
  <si>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</si>
  <si>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</si>
  <si>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</si>
  <si>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</si>
  <si>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</si>
  <si>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</si>
  <si>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</si>
  <si>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</si>
  <si>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</si>
  <si>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</si>
  <si>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</si>
  <si>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</si>
  <si>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</si>
  <si>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</si>
  <si>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</si>
  <si>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</si>
  <si>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</si>
  <si>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</si>
  <si>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</si>
  <si>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</si>
  <si>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</si>
  <si>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</si>
  <si>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</si>
  <si>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</si>
  <si>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</si>
  <si>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</si>
  <si>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</si>
  <si>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</si>
  <si>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농협 3520106511413</t>
    <phoneticPr fontId="2" type="noConversion"/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</si>
  <si>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</si>
  <si>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</si>
  <si>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</si>
  <si>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</si>
  <si>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</si>
  <si>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</si>
  <si>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</si>
  <si>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</si>
  <si>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</si>
  <si>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</si>
  <si>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</si>
  <si>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</si>
  <si>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</si>
  <si>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</si>
  <si>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</si>
  <si>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</si>
  <si>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</si>
  <si>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</si>
  <si>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</si>
  <si>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</si>
  <si>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</si>
  <si>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</si>
  <si>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</si>
  <si>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</si>
  <si>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</si>
  <si>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</si>
  <si>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</si>
  <si>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</si>
  <si>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</si>
  <si>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</si>
  <si>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</si>
  <si>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</si>
  <si>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</si>
  <si>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</si>
  <si>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</si>
  <si>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모토렌(경산)_260415_181137.xlsx</t>
    <phoneticPr fontId="2" type="noConversion"/>
  </si>
  <si>
    <t>윤미랑</t>
  </si>
  <si>
    <t>O</t>
    <phoneticPr fontId="2" type="noConversion"/>
  </si>
  <si>
    <t>현진미션(칠곡)</t>
    <phoneticPr fontId="2" type="noConversion"/>
  </si>
  <si>
    <t>김호성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</si>
</sst>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>
      <c r="R31" s="324"/>
    </row>
    <row r="32" spans="3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1179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4962</v>
      </c>
      <c r="D2" s="345"/>
      <c r="E2" s="345"/>
      <c r="F2" s="345"/>
      <c r="G2" s="346"/>
      <c r="H2" s="344" t="s">
        <v>76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46127</v>
      </c>
      <c r="U2" s="350"/>
    </row>
    <row r="3" spans="1:21" ht="24.95" customHeight="1">
      <c r="A3" s="360" t="s">
        <v>1151</v>
      </c>
      <c r="B3" s="37" t="s">
        <v>58</v>
      </c>
      <c r="C3" s="363" t="s">
        <v>2414</v>
      </c>
      <c r="D3" s="364"/>
      <c r="E3" s="364"/>
      <c r="F3" s="364"/>
      <c r="G3" s="364"/>
      <c r="H3" s="364"/>
      <c r="I3" s="364"/>
      <c r="J3" s="365"/>
      <c r="K3" s="366" t="s">
        <v>1152</v>
      </c>
      <c r="L3" s="37" t="s">
        <v>58</v>
      </c>
      <c r="M3" s="369" t="s">
        <v>963</v>
      </c>
      <c r="N3" s="370"/>
      <c r="O3" s="370"/>
      <c r="P3" s="370"/>
      <c r="Q3" s="370"/>
      <c r="R3" s="370"/>
      <c r="S3" s="370"/>
      <c r="T3" s="370"/>
      <c r="U3" s="371"/>
    </row>
    <row r="4" spans="1:21" ht="24.95" customHeight="1">
      <c r="A4" s="361"/>
      <c r="B4" s="37" t="s">
        <v>60</v>
      </c>
      <c r="C4" s="372"/>
      <c r="D4" s="373"/>
      <c r="E4" s="373"/>
      <c r="F4" s="373"/>
      <c r="G4" s="373"/>
      <c r="H4" s="373"/>
      <c r="I4" s="373"/>
      <c r="J4" s="374"/>
      <c r="K4" s="367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351" t="s">
        <v>72</v>
      </c>
      <c r="U4" s="354"/>
    </row>
    <row r="5" spans="1:21" ht="24.95" customHeight="1">
      <c r="A5" s="361"/>
      <c r="B5" s="38" t="s">
        <v>10</v>
      </c>
      <c r="C5" s="351" t="s">
        <v>2416</v>
      </c>
      <c r="D5" s="352"/>
      <c r="E5" s="352"/>
      <c r="F5" s="352"/>
      <c r="G5" s="352"/>
      <c r="H5" s="352"/>
      <c r="I5" s="352"/>
      <c r="J5" s="353"/>
      <c r="K5" s="367"/>
      <c r="L5" s="38" t="s">
        <v>10</v>
      </c>
      <c r="M5" s="351" t="s">
        <v>73</v>
      </c>
      <c r="N5" s="352"/>
      <c r="O5" s="352"/>
      <c r="P5" s="352"/>
      <c r="Q5" s="352"/>
      <c r="R5" s="352"/>
      <c r="S5" s="352"/>
      <c r="T5" s="352"/>
      <c r="U5" s="354"/>
    </row>
    <row r="6" spans="1:21" ht="24.95" customHeight="1">
      <c r="A6" s="362"/>
      <c r="B6" s="38" t="s">
        <v>74</v>
      </c>
      <c r="C6" s="351" t="s">
        <v>2415</v>
      </c>
      <c r="D6" s="352"/>
      <c r="E6" s="352"/>
      <c r="F6" s="352"/>
      <c r="G6" s="352"/>
      <c r="H6" s="352"/>
      <c r="I6" s="352"/>
      <c r="J6" s="353"/>
      <c r="K6" s="368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1"/>
      <c r="U6" s="354"/>
    </row>
    <row r="7" spans="1:21" ht="15.75" customHeight="1">
      <c r="A7" s="355" t="s">
        <v>69</v>
      </c>
      <c r="B7" s="356"/>
      <c r="C7" s="356"/>
      <c r="D7" s="356"/>
      <c r="E7" s="357"/>
      <c r="F7" s="358" t="s">
        <v>43</v>
      </c>
      <c r="G7" s="356"/>
      <c r="H7" s="356"/>
      <c r="I7" s="357"/>
      <c r="J7" s="358" t="s">
        <v>41</v>
      </c>
      <c r="K7" s="356"/>
      <c r="L7" s="356"/>
      <c r="M7" s="356"/>
      <c r="N7" s="357"/>
      <c r="O7" s="356" t="s">
        <v>49</v>
      </c>
      <c r="P7" s="357"/>
      <c r="Q7" s="358" t="s">
        <v>68</v>
      </c>
      <c r="R7" s="356"/>
      <c r="S7" s="357"/>
      <c r="T7" s="358" t="s">
        <v>67</v>
      </c>
      <c r="U7" s="359"/>
    </row>
    <row r="8" spans="1:21" ht="15.6" customHeight="1">
      <c r="A8" s="384" t="s">
        <v>1689</v>
      </c>
      <c r="B8" s="385"/>
      <c r="C8" s="385"/>
      <c r="D8" s="385"/>
      <c r="E8" s="386"/>
      <c r="F8" s="387">
        <v>26107633480</v>
      </c>
      <c r="G8" s="388"/>
      <c r="H8" s="388"/>
      <c r="I8" s="389"/>
      <c r="J8" s="395">
        <v>200000</v>
      </c>
      <c r="K8" s="395"/>
      <c r="L8" s="395"/>
      <c r="M8" s="395"/>
      <c r="N8" s="395"/>
      <c r="O8" s="396">
        <v>1</v>
      </c>
      <c r="P8" s="396"/>
      <c r="Q8" s="390">
        <v>20000</v>
      </c>
      <c r="R8" s="391"/>
      <c r="S8" s="392"/>
      <c r="T8" s="393">
        <v>220000</v>
      </c>
      <c r="U8" s="394"/>
    </row>
    <row r="9" spans="1:21" ht="15.6" customHeight="1">
      <c r="A9" s="375"/>
      <c r="B9" s="376"/>
      <c r="C9" s="376"/>
      <c r="D9" s="376"/>
      <c r="E9" s="377"/>
      <c r="F9" s="378"/>
      <c r="G9" s="376"/>
      <c r="H9" s="376"/>
      <c r="I9" s="377"/>
      <c r="J9" s="397"/>
      <c r="K9" s="397"/>
      <c r="L9" s="397"/>
      <c r="M9" s="397"/>
      <c r="N9" s="397"/>
      <c r="O9" s="398"/>
      <c r="P9" s="398"/>
      <c r="Q9" s="379"/>
      <c r="R9" s="380"/>
      <c r="S9" s="381"/>
      <c r="T9" s="382"/>
      <c r="U9" s="383"/>
    </row>
    <row r="10" spans="1:21" ht="15.6" customHeight="1">
      <c r="A10" s="375"/>
      <c r="B10" s="376"/>
      <c r="C10" s="376"/>
      <c r="D10" s="376"/>
      <c r="E10" s="377"/>
      <c r="F10" s="378"/>
      <c r="G10" s="376"/>
      <c r="H10" s="376"/>
      <c r="I10" s="377"/>
      <c r="J10" s="397"/>
      <c r="K10" s="397"/>
      <c r="L10" s="397"/>
      <c r="M10" s="397"/>
      <c r="N10" s="397"/>
      <c r="O10" s="398"/>
      <c r="P10" s="398"/>
      <c r="Q10" s="379"/>
      <c r="R10" s="380"/>
      <c r="S10" s="381"/>
      <c r="T10" s="382"/>
      <c r="U10" s="383"/>
    </row>
    <row r="11" spans="1:21" ht="15.6" customHeight="1">
      <c r="A11" s="375"/>
      <c r="B11" s="376"/>
      <c r="C11" s="376"/>
      <c r="D11" s="376"/>
      <c r="E11" s="377"/>
      <c r="F11" s="378"/>
      <c r="G11" s="376"/>
      <c r="H11" s="376"/>
      <c r="I11" s="377"/>
      <c r="J11" s="397"/>
      <c r="K11" s="397"/>
      <c r="L11" s="397"/>
      <c r="M11" s="397"/>
      <c r="N11" s="397"/>
      <c r="O11" s="398"/>
      <c r="P11" s="398"/>
      <c r="Q11" s="379"/>
      <c r="R11" s="380"/>
      <c r="S11" s="381"/>
      <c r="T11" s="382"/>
      <c r="U11" s="383"/>
    </row>
    <row r="12" spans="1:21" ht="15.6" customHeight="1">
      <c r="A12" s="375"/>
      <c r="B12" s="376"/>
      <c r="C12" s="376"/>
      <c r="D12" s="376"/>
      <c r="E12" s="377"/>
      <c r="F12" s="378"/>
      <c r="G12" s="376"/>
      <c r="H12" s="376"/>
      <c r="I12" s="377"/>
      <c r="J12" s="397"/>
      <c r="K12" s="397"/>
      <c r="L12" s="397"/>
      <c r="M12" s="397"/>
      <c r="N12" s="397"/>
      <c r="O12" s="398"/>
      <c r="P12" s="398"/>
      <c r="Q12" s="379"/>
      <c r="R12" s="380"/>
      <c r="S12" s="381"/>
      <c r="T12" s="382"/>
      <c r="U12" s="383"/>
    </row>
    <row r="13" spans="1:21" ht="15.6" customHeight="1">
      <c r="A13" s="375"/>
      <c r="B13" s="376"/>
      <c r="C13" s="376"/>
      <c r="D13" s="376"/>
      <c r="E13" s="377"/>
      <c r="F13" s="378"/>
      <c r="G13" s="376"/>
      <c r="H13" s="376"/>
      <c r="I13" s="377"/>
      <c r="J13" s="397"/>
      <c r="K13" s="397"/>
      <c r="L13" s="397"/>
      <c r="M13" s="397"/>
      <c r="N13" s="397"/>
      <c r="O13" s="398"/>
      <c r="P13" s="398"/>
      <c r="Q13" s="379"/>
      <c r="R13" s="380"/>
      <c r="S13" s="381"/>
      <c r="T13" s="382"/>
      <c r="U13" s="383"/>
    </row>
    <row r="14" spans="1:21" ht="15.6" customHeight="1">
      <c r="A14" s="375"/>
      <c r="B14" s="376"/>
      <c r="C14" s="376"/>
      <c r="D14" s="376"/>
      <c r="E14" s="377"/>
      <c r="F14" s="378"/>
      <c r="G14" s="376"/>
      <c r="H14" s="376"/>
      <c r="I14" s="377"/>
      <c r="J14" s="397"/>
      <c r="K14" s="397"/>
      <c r="L14" s="397"/>
      <c r="M14" s="397"/>
      <c r="N14" s="397"/>
      <c r="O14" s="398"/>
      <c r="P14" s="398"/>
      <c r="Q14" s="379"/>
      <c r="R14" s="380"/>
      <c r="S14" s="381"/>
      <c r="T14" s="382"/>
      <c r="U14" s="383"/>
    </row>
    <row r="15" spans="1:21" ht="15.6" customHeight="1" thickBot="1">
      <c r="A15" s="399"/>
      <c r="B15" s="400"/>
      <c r="C15" s="400"/>
      <c r="D15" s="400"/>
      <c r="E15" s="401"/>
      <c r="F15" s="402"/>
      <c r="G15" s="400"/>
      <c r="H15" s="400"/>
      <c r="I15" s="401"/>
      <c r="J15" s="408"/>
      <c r="K15" s="408"/>
      <c r="L15" s="408"/>
      <c r="M15" s="408"/>
      <c r="N15" s="408"/>
      <c r="O15" s="409"/>
      <c r="P15" s="409"/>
      <c r="Q15" s="403"/>
      <c r="R15" s="404"/>
      <c r="S15" s="405"/>
      <c r="T15" s="406"/>
      <c r="U15" s="407"/>
    </row>
    <row r="16" spans="1:21" ht="15" customHeight="1" thickTop="1">
      <c r="A16" s="410" t="s">
        <v>2270</v>
      </c>
      <c r="B16" s="411"/>
      <c r="C16" s="411"/>
      <c r="D16" s="411"/>
      <c r="E16" s="412"/>
      <c r="F16" s="419"/>
      <c r="G16" s="420"/>
      <c r="H16" s="420"/>
      <c r="I16" s="420"/>
      <c r="J16" s="420"/>
      <c r="K16" s="420"/>
      <c r="L16" s="420"/>
      <c r="M16" s="420"/>
      <c r="N16" s="420"/>
      <c r="O16" s="420"/>
      <c r="P16" s="420"/>
      <c r="Q16" s="420"/>
      <c r="R16" s="420"/>
      <c r="S16" s="420"/>
      <c r="T16" s="420"/>
      <c r="U16" s="421"/>
    </row>
    <row r="17" spans="1:21" ht="15" customHeight="1">
      <c r="A17" s="413"/>
      <c r="B17" s="414"/>
      <c r="C17" s="414"/>
      <c r="D17" s="414"/>
      <c r="E17" s="415"/>
      <c r="F17" s="422"/>
      <c r="G17" s="423"/>
      <c r="H17" s="423"/>
      <c r="I17" s="423"/>
      <c r="J17" s="423"/>
      <c r="K17" s="423"/>
      <c r="L17" s="423"/>
      <c r="M17" s="423"/>
      <c r="N17" s="423"/>
      <c r="O17" s="423"/>
      <c r="P17" s="423"/>
      <c r="Q17" s="423"/>
      <c r="R17" s="423"/>
      <c r="S17" s="423"/>
      <c r="T17" s="423"/>
      <c r="U17" s="424"/>
    </row>
    <row r="18" spans="1:21" ht="15" customHeight="1">
      <c r="A18" s="413"/>
      <c r="B18" s="414"/>
      <c r="C18" s="414"/>
      <c r="D18" s="414"/>
      <c r="E18" s="415"/>
      <c r="F18" s="422"/>
      <c r="G18" s="423"/>
      <c r="H18" s="423"/>
      <c r="I18" s="423"/>
      <c r="J18" s="423"/>
      <c r="K18" s="423"/>
      <c r="L18" s="423"/>
      <c r="M18" s="423"/>
      <c r="N18" s="423"/>
      <c r="O18" s="423"/>
      <c r="P18" s="423"/>
      <c r="Q18" s="423"/>
      <c r="R18" s="423"/>
      <c r="S18" s="423"/>
      <c r="T18" s="423"/>
      <c r="U18" s="424"/>
    </row>
    <row r="19" spans="1:21" ht="15" customHeight="1">
      <c r="A19" s="416"/>
      <c r="B19" s="417"/>
      <c r="C19" s="417"/>
      <c r="D19" s="417"/>
      <c r="E19" s="418"/>
      <c r="F19" s="425"/>
      <c r="G19" s="426"/>
      <c r="H19" s="426"/>
      <c r="I19" s="426"/>
      <c r="J19" s="426"/>
      <c r="K19" s="426"/>
      <c r="L19" s="426"/>
      <c r="M19" s="426"/>
      <c r="N19" s="426"/>
      <c r="O19" s="426"/>
      <c r="P19" s="426"/>
      <c r="Q19" s="426"/>
      <c r="R19" s="426"/>
      <c r="S19" s="426"/>
      <c r="T19" s="426"/>
      <c r="U19" s="427"/>
    </row>
    <row r="20" spans="1:21" ht="20.100000000000001" customHeight="1">
      <c r="A20" s="355" t="s">
        <v>79</v>
      </c>
      <c r="B20" s="356"/>
      <c r="C20" s="356"/>
      <c r="D20" s="356"/>
      <c r="E20" s="356"/>
      <c r="F20" s="434">
        <v>-9.9999999627470998E-2</v>
      </c>
      <c r="G20" s="434"/>
      <c r="H20" s="434"/>
      <c r="I20" s="435"/>
      <c r="J20" s="430">
        <f>SUM(J8:N19)</f>
        <v>200000</v>
      </c>
      <c r="K20" s="431"/>
      <c r="L20" s="431"/>
      <c r="M20" s="431"/>
      <c r="N20" s="432"/>
      <c r="O20" s="468">
        <f>SUM(O8:P19)</f>
        <v>1</v>
      </c>
      <c r="P20" s="468"/>
      <c r="Q20" s="433">
        <f>SUM(Q8:S19)</f>
        <v>20000</v>
      </c>
      <c r="R20" s="434"/>
      <c r="S20" s="435"/>
      <c r="T20" s="434">
        <f>SUM(T8:U15)</f>
        <v>220000</v>
      </c>
      <c r="U20" s="436"/>
    </row>
    <row r="21" spans="1:21" ht="20.100000000000001" customHeight="1" thickBot="1">
      <c r="A21" s="458" t="s">
        <v>89</v>
      </c>
      <c r="B21" s="459"/>
      <c r="C21" s="459"/>
      <c r="D21" s="459"/>
      <c r="E21" s="459"/>
      <c r="F21" s="460">
        <f>F20+T20</f>
        <v>219999.90000000037</v>
      </c>
      <c r="G21" s="460"/>
      <c r="H21" s="460"/>
      <c r="I21" s="461"/>
      <c r="J21" s="462" t="s">
        <v>964</v>
      </c>
      <c r="K21" s="459"/>
      <c r="L21" s="428" t="str">
        <f>T4</f>
        <v>장효주</v>
      </c>
      <c r="M21" s="428"/>
      <c r="N21" s="428"/>
      <c r="O21" s="462" t="s">
        <v>63</v>
      </c>
      <c r="P21" s="459"/>
      <c r="Q21" s="428" t="str">
        <f>C3</f>
        <v>모토렌(경산)</v>
      </c>
      <c r="R21" s="428"/>
      <c r="S21" s="428"/>
      <c r="T21" s="428"/>
      <c r="U21" s="429"/>
    </row>
    <row r="22" spans="1:21" ht="20.100000000000001" customHeight="1">
      <c r="A22" s="469" t="s">
        <v>4998</v>
      </c>
      <c r="B22" s="469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69"/>
      <c r="R22" s="469"/>
      <c r="S22" s="469"/>
      <c r="T22" s="469"/>
      <c r="U22" s="469"/>
    </row>
    <row r="23" spans="1:21" ht="20.100000000000001" customHeight="1" thickBot="1">
      <c r="A23" s="470"/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</row>
    <row r="24" spans="1:21" ht="24" customHeight="1" thickBot="1">
      <c r="A24" s="337"/>
      <c r="B24" s="338"/>
      <c r="C24" s="338"/>
      <c r="D24" s="338"/>
      <c r="E24" s="338"/>
      <c r="F24" s="338"/>
      <c r="G24" s="338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9" t="s">
        <v>1179</v>
      </c>
      <c r="R24" s="339"/>
      <c r="S24" s="471">
        <f>S1</f>
        <v>0</v>
      </c>
      <c r="T24" s="471"/>
      <c r="U24" s="472"/>
    </row>
    <row r="25" spans="1:21">
      <c r="A25" s="342" t="s">
        <v>64</v>
      </c>
      <c r="B25" s="343"/>
      <c r="C25" s="344" t="str">
        <f>C2</f>
        <v>농협 3520106511413</v>
      </c>
      <c r="D25" s="345"/>
      <c r="E25" s="345"/>
      <c r="F25" s="345"/>
      <c r="G25" s="346"/>
      <c r="H25" s="344" t="s">
        <v>75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46127</v>
      </c>
      <c r="U25" s="350"/>
    </row>
    <row r="26" spans="1:21" ht="24.95" customHeight="1">
      <c r="A26" s="360" t="s">
        <v>1151</v>
      </c>
      <c r="B26" s="37" t="s">
        <v>58</v>
      </c>
      <c r="C26" s="363" t="str">
        <f>C3</f>
        <v>모토렌(경산)</v>
      </c>
      <c r="D26" s="364"/>
      <c r="E26" s="364"/>
      <c r="F26" s="364"/>
      <c r="G26" s="364"/>
      <c r="H26" s="364"/>
      <c r="I26" s="364"/>
      <c r="J26" s="365"/>
      <c r="K26" s="366" t="s">
        <v>1152</v>
      </c>
      <c r="L26" s="37" t="s">
        <v>58</v>
      </c>
      <c r="M26" s="369" t="s">
        <v>963</v>
      </c>
      <c r="N26" s="370"/>
      <c r="O26" s="370"/>
      <c r="P26" s="370"/>
      <c r="Q26" s="370"/>
      <c r="R26" s="370"/>
      <c r="S26" s="370"/>
      <c r="T26" s="370"/>
      <c r="U26" s="371"/>
    </row>
    <row r="27" spans="1:21" ht="24.95" customHeight="1">
      <c r="A27" s="361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367"/>
      <c r="L27" s="37" t="s">
        <v>60</v>
      </c>
      <c r="M27" s="351" t="s">
        <v>961</v>
      </c>
      <c r="N27" s="352"/>
      <c r="O27" s="352"/>
      <c r="P27" s="352"/>
      <c r="Q27" s="352"/>
      <c r="R27" s="353"/>
      <c r="S27" s="38" t="s">
        <v>61</v>
      </c>
      <c r="T27" s="351" t="s">
        <v>72</v>
      </c>
      <c r="U27" s="354"/>
    </row>
    <row r="28" spans="1:21" ht="24.95" customHeight="1">
      <c r="A28" s="361"/>
      <c r="B28" s="38" t="s">
        <v>10</v>
      </c>
      <c r="C28" s="351" t="str">
        <f>C5</f>
        <v xml:space="preserve">경북 경산시 삼성현로 37길 7  </v>
      </c>
      <c r="D28" s="352"/>
      <c r="E28" s="352"/>
      <c r="F28" s="352"/>
      <c r="G28" s="352"/>
      <c r="H28" s="352"/>
      <c r="I28" s="352"/>
      <c r="J28" s="353"/>
      <c r="K28" s="367"/>
      <c r="L28" s="38" t="s">
        <v>10</v>
      </c>
      <c r="M28" s="351" t="s">
        <v>73</v>
      </c>
      <c r="N28" s="352"/>
      <c r="O28" s="352"/>
      <c r="P28" s="352"/>
      <c r="Q28" s="352"/>
      <c r="R28" s="352"/>
      <c r="S28" s="352"/>
      <c r="T28" s="352"/>
      <c r="U28" s="354"/>
    </row>
    <row r="29" spans="1:21" ht="24.95" customHeight="1">
      <c r="A29" s="362"/>
      <c r="B29" s="38" t="s">
        <v>74</v>
      </c>
      <c r="C29" s="351" t="str">
        <f>C6</f>
        <v>010-2044-7301</v>
      </c>
      <c r="D29" s="352"/>
      <c r="E29" s="352"/>
      <c r="F29" s="352"/>
      <c r="G29" s="352"/>
      <c r="H29" s="352"/>
      <c r="I29" s="352"/>
      <c r="J29" s="353"/>
      <c r="K29" s="368"/>
      <c r="L29" s="38" t="s">
        <v>74</v>
      </c>
      <c r="M29" s="351" t="s">
        <v>65</v>
      </c>
      <c r="N29" s="352"/>
      <c r="O29" s="352"/>
      <c r="P29" s="352"/>
      <c r="Q29" s="352"/>
      <c r="R29" s="353"/>
      <c r="S29" s="38" t="s">
        <v>22</v>
      </c>
      <c r="T29" s="351">
        <f>T6</f>
        <v>0</v>
      </c>
      <c r="U29" s="354"/>
    </row>
    <row r="30" spans="1:21" ht="15.6" customHeight="1">
      <c r="A30" s="355" t="s">
        <v>69</v>
      </c>
      <c r="B30" s="356"/>
      <c r="C30" s="356"/>
      <c r="D30" s="356"/>
      <c r="E30" s="357"/>
      <c r="F30" s="358" t="s">
        <v>43</v>
      </c>
      <c r="G30" s="356"/>
      <c r="H30" s="356"/>
      <c r="I30" s="357"/>
      <c r="J30" s="358" t="s">
        <v>41</v>
      </c>
      <c r="K30" s="356"/>
      <c r="L30" s="356"/>
      <c r="M30" s="356"/>
      <c r="N30" s="357"/>
      <c r="O30" s="356" t="s">
        <v>49</v>
      </c>
      <c r="P30" s="357"/>
      <c r="Q30" s="358" t="s">
        <v>68</v>
      </c>
      <c r="R30" s="356"/>
      <c r="S30" s="357"/>
      <c r="T30" s="358" t="s">
        <v>67</v>
      </c>
      <c r="U30" s="359"/>
    </row>
    <row r="31" spans="1:21" ht="15.6" customHeight="1">
      <c r="A31" s="445" t="str">
        <f>A8</f>
        <v>Flange_G</v>
      </c>
      <c r="B31" s="446"/>
      <c r="C31" s="446"/>
      <c r="D31" s="446"/>
      <c r="E31" s="446"/>
      <c r="F31" s="446">
        <f>F8</f>
        <v>26107633480</v>
      </c>
      <c r="G31" s="446"/>
      <c r="H31" s="446"/>
      <c r="I31" s="446"/>
      <c r="J31" s="450">
        <f>J8</f>
        <v>200000</v>
      </c>
      <c r="K31" s="450"/>
      <c r="L31" s="450"/>
      <c r="M31" s="450"/>
      <c r="N31" s="450"/>
      <c r="O31" s="450">
        <f>O8</f>
        <v>1</v>
      </c>
      <c r="P31" s="450"/>
      <c r="Q31" s="447">
        <f>Q8</f>
        <v>20000</v>
      </c>
      <c r="R31" s="447"/>
      <c r="S31" s="447"/>
      <c r="T31" s="448">
        <f>T8</f>
        <v>220000</v>
      </c>
      <c r="U31" s="449"/>
    </row>
    <row r="32" spans="1:21" ht="15.6" customHeight="1">
      <c r="A32" s="440">
        <f t="shared" ref="A32:A38" si="0">A9</f>
        <v>0</v>
      </c>
      <c r="B32" s="441"/>
      <c r="C32" s="441"/>
      <c r="D32" s="441"/>
      <c r="E32" s="441"/>
      <c r="F32" s="441">
        <f t="shared" ref="F32:F38" si="1">F9</f>
        <v>0</v>
      </c>
      <c r="G32" s="441"/>
      <c r="H32" s="441"/>
      <c r="I32" s="441"/>
      <c r="J32" s="451">
        <f t="shared" ref="J32:J38" si="2">J9</f>
        <v>0</v>
      </c>
      <c r="K32" s="451"/>
      <c r="L32" s="451"/>
      <c r="M32" s="451"/>
      <c r="N32" s="451"/>
      <c r="O32" s="451">
        <f t="shared" ref="O32:O38" si="3">O9</f>
        <v>0</v>
      </c>
      <c r="P32" s="451"/>
      <c r="Q32" s="442">
        <f t="shared" ref="Q32:Q38" si="4">Q9</f>
        <v>0</v>
      </c>
      <c r="R32" s="442"/>
      <c r="S32" s="442"/>
      <c r="T32" s="443">
        <f t="shared" ref="T32:T38" si="5">T9</f>
        <v>0</v>
      </c>
      <c r="U32" s="444"/>
    </row>
    <row r="33" spans="1:21" ht="15.6" customHeight="1">
      <c r="A33" s="440">
        <f t="shared" si="0"/>
        <v>0</v>
      </c>
      <c r="B33" s="441"/>
      <c r="C33" s="441"/>
      <c r="D33" s="441"/>
      <c r="E33" s="441"/>
      <c r="F33" s="441">
        <f t="shared" si="1"/>
        <v>0</v>
      </c>
      <c r="G33" s="441"/>
      <c r="H33" s="441"/>
      <c r="I33" s="441"/>
      <c r="J33" s="451">
        <f t="shared" si="2"/>
        <v>0</v>
      </c>
      <c r="K33" s="451"/>
      <c r="L33" s="451"/>
      <c r="M33" s="451"/>
      <c r="N33" s="451"/>
      <c r="O33" s="451">
        <f t="shared" si="3"/>
        <v>0</v>
      </c>
      <c r="P33" s="451"/>
      <c r="Q33" s="442">
        <f t="shared" si="4"/>
        <v>0</v>
      </c>
      <c r="R33" s="442"/>
      <c r="S33" s="442"/>
      <c r="T33" s="443">
        <f t="shared" si="5"/>
        <v>0</v>
      </c>
      <c r="U33" s="444"/>
    </row>
    <row r="34" spans="1:21" ht="15.6" customHeight="1">
      <c r="A34" s="440">
        <f t="shared" si="0"/>
        <v>0</v>
      </c>
      <c r="B34" s="441"/>
      <c r="C34" s="441"/>
      <c r="D34" s="441"/>
      <c r="E34" s="441"/>
      <c r="F34" s="441">
        <f t="shared" si="1"/>
        <v>0</v>
      </c>
      <c r="G34" s="441"/>
      <c r="H34" s="441"/>
      <c r="I34" s="441"/>
      <c r="J34" s="451">
        <f t="shared" si="2"/>
        <v>0</v>
      </c>
      <c r="K34" s="451"/>
      <c r="L34" s="451"/>
      <c r="M34" s="451"/>
      <c r="N34" s="451"/>
      <c r="O34" s="451">
        <f t="shared" si="3"/>
        <v>0</v>
      </c>
      <c r="P34" s="451"/>
      <c r="Q34" s="442">
        <f t="shared" si="4"/>
        <v>0</v>
      </c>
      <c r="R34" s="442"/>
      <c r="S34" s="442"/>
      <c r="T34" s="443">
        <f t="shared" si="5"/>
        <v>0</v>
      </c>
      <c r="U34" s="444"/>
    </row>
    <row r="35" spans="1:21" ht="15.6" customHeight="1">
      <c r="A35" s="440">
        <f t="shared" si="0"/>
        <v>0</v>
      </c>
      <c r="B35" s="441"/>
      <c r="C35" s="441"/>
      <c r="D35" s="441"/>
      <c r="E35" s="441"/>
      <c r="F35" s="441">
        <f t="shared" si="1"/>
        <v>0</v>
      </c>
      <c r="G35" s="441"/>
      <c r="H35" s="441"/>
      <c r="I35" s="441"/>
      <c r="J35" s="451">
        <f t="shared" si="2"/>
        <v>0</v>
      </c>
      <c r="K35" s="451"/>
      <c r="L35" s="451"/>
      <c r="M35" s="451"/>
      <c r="N35" s="451"/>
      <c r="O35" s="451">
        <f t="shared" si="3"/>
        <v>0</v>
      </c>
      <c r="P35" s="451"/>
      <c r="Q35" s="442">
        <f t="shared" si="4"/>
        <v>0</v>
      </c>
      <c r="R35" s="442"/>
      <c r="S35" s="442"/>
      <c r="T35" s="443">
        <f t="shared" si="5"/>
        <v>0</v>
      </c>
      <c r="U35" s="444"/>
    </row>
    <row r="36" spans="1:21" ht="15.6" customHeight="1">
      <c r="A36" s="440">
        <f t="shared" si="0"/>
        <v>0</v>
      </c>
      <c r="B36" s="441"/>
      <c r="C36" s="441"/>
      <c r="D36" s="441"/>
      <c r="E36" s="441"/>
      <c r="F36" s="441">
        <f t="shared" si="1"/>
        <v>0</v>
      </c>
      <c r="G36" s="441"/>
      <c r="H36" s="441"/>
      <c r="I36" s="441"/>
      <c r="J36" s="451">
        <f t="shared" si="2"/>
        <v>0</v>
      </c>
      <c r="K36" s="451"/>
      <c r="L36" s="451"/>
      <c r="M36" s="451"/>
      <c r="N36" s="451"/>
      <c r="O36" s="451">
        <f t="shared" si="3"/>
        <v>0</v>
      </c>
      <c r="P36" s="451"/>
      <c r="Q36" s="442">
        <f t="shared" si="4"/>
        <v>0</v>
      </c>
      <c r="R36" s="442"/>
      <c r="S36" s="442"/>
      <c r="T36" s="443">
        <f t="shared" si="5"/>
        <v>0</v>
      </c>
      <c r="U36" s="444"/>
    </row>
    <row r="37" spans="1:21" ht="15.6" customHeight="1">
      <c r="A37" s="440">
        <f t="shared" si="0"/>
        <v>0</v>
      </c>
      <c r="B37" s="441"/>
      <c r="C37" s="441"/>
      <c r="D37" s="441"/>
      <c r="E37" s="441"/>
      <c r="F37" s="441">
        <f t="shared" si="1"/>
        <v>0</v>
      </c>
      <c r="G37" s="441"/>
      <c r="H37" s="441"/>
      <c r="I37" s="441"/>
      <c r="J37" s="451">
        <f t="shared" si="2"/>
        <v>0</v>
      </c>
      <c r="K37" s="451"/>
      <c r="L37" s="451"/>
      <c r="M37" s="451"/>
      <c r="N37" s="451"/>
      <c r="O37" s="451">
        <f t="shared" si="3"/>
        <v>0</v>
      </c>
      <c r="P37" s="451"/>
      <c r="Q37" s="442">
        <f t="shared" si="4"/>
        <v>0</v>
      </c>
      <c r="R37" s="442"/>
      <c r="S37" s="442"/>
      <c r="T37" s="443">
        <f t="shared" si="5"/>
        <v>0</v>
      </c>
      <c r="U37" s="444"/>
    </row>
    <row r="38" spans="1:21" ht="15.6" customHeight="1" thickBot="1">
      <c r="A38" s="452">
        <f t="shared" si="0"/>
        <v>0</v>
      </c>
      <c r="B38" s="453"/>
      <c r="C38" s="453"/>
      <c r="D38" s="453"/>
      <c r="E38" s="453"/>
      <c r="F38" s="453">
        <f t="shared" si="1"/>
        <v>0</v>
      </c>
      <c r="G38" s="453"/>
      <c r="H38" s="453"/>
      <c r="I38" s="453"/>
      <c r="J38" s="457">
        <f t="shared" si="2"/>
        <v>0</v>
      </c>
      <c r="K38" s="457"/>
      <c r="L38" s="457"/>
      <c r="M38" s="457"/>
      <c r="N38" s="457"/>
      <c r="O38" s="457">
        <f t="shared" si="3"/>
        <v>0</v>
      </c>
      <c r="P38" s="457"/>
      <c r="Q38" s="454">
        <f t="shared" si="4"/>
        <v>0</v>
      </c>
      <c r="R38" s="454"/>
      <c r="S38" s="454"/>
      <c r="T38" s="455">
        <f t="shared" si="5"/>
        <v>0</v>
      </c>
      <c r="U38" s="456"/>
    </row>
    <row r="39" spans="1:21" ht="15" customHeight="1" thickTop="1">
      <c r="A39" s="410" t="s">
        <v>2270</v>
      </c>
      <c r="B39" s="411"/>
      <c r="C39" s="411"/>
      <c r="D39" s="411"/>
      <c r="E39" s="412"/>
      <c r="F39" s="419">
        <f>F16</f>
        <v>0</v>
      </c>
      <c r="G39" s="420"/>
      <c r="H39" s="420"/>
      <c r="I39" s="420"/>
      <c r="J39" s="420"/>
      <c r="K39" s="420"/>
      <c r="L39" s="420"/>
      <c r="M39" s="420"/>
      <c r="N39" s="420"/>
      <c r="O39" s="420"/>
      <c r="P39" s="420"/>
      <c r="Q39" s="420"/>
      <c r="R39" s="420"/>
      <c r="S39" s="420"/>
      <c r="T39" s="420"/>
      <c r="U39" s="421"/>
    </row>
    <row r="40" spans="1:21" ht="15" customHeight="1">
      <c r="A40" s="413"/>
      <c r="B40" s="414"/>
      <c r="C40" s="414"/>
      <c r="D40" s="414"/>
      <c r="E40" s="415"/>
      <c r="F40" s="422"/>
      <c r="G40" s="423"/>
      <c r="H40" s="423"/>
      <c r="I40" s="423"/>
      <c r="J40" s="423"/>
      <c r="K40" s="423"/>
      <c r="L40" s="423"/>
      <c r="M40" s="423"/>
      <c r="N40" s="423"/>
      <c r="O40" s="423"/>
      <c r="P40" s="423"/>
      <c r="Q40" s="423"/>
      <c r="R40" s="423"/>
      <c r="S40" s="423"/>
      <c r="T40" s="423"/>
      <c r="U40" s="424"/>
    </row>
    <row r="41" spans="1:21" ht="15" customHeight="1">
      <c r="A41" s="413"/>
      <c r="B41" s="414"/>
      <c r="C41" s="414"/>
      <c r="D41" s="414"/>
      <c r="E41" s="415"/>
      <c r="F41" s="422"/>
      <c r="G41" s="423"/>
      <c r="H41" s="423"/>
      <c r="I41" s="423"/>
      <c r="J41" s="423"/>
      <c r="K41" s="423"/>
      <c r="L41" s="423"/>
      <c r="M41" s="423"/>
      <c r="N41" s="423"/>
      <c r="O41" s="423"/>
      <c r="P41" s="423"/>
      <c r="Q41" s="423"/>
      <c r="R41" s="423"/>
      <c r="S41" s="423"/>
      <c r="T41" s="423"/>
      <c r="U41" s="424"/>
    </row>
    <row r="42" spans="1:21" ht="15" customHeight="1">
      <c r="A42" s="416"/>
      <c r="B42" s="417"/>
      <c r="C42" s="417"/>
      <c r="D42" s="417"/>
      <c r="E42" s="418"/>
      <c r="F42" s="425"/>
      <c r="G42" s="426"/>
      <c r="H42" s="426"/>
      <c r="I42" s="426"/>
      <c r="J42" s="426"/>
      <c r="K42" s="426"/>
      <c r="L42" s="426"/>
      <c r="M42" s="426"/>
      <c r="N42" s="426"/>
      <c r="O42" s="426"/>
      <c r="P42" s="426"/>
      <c r="Q42" s="426"/>
      <c r="R42" s="426"/>
      <c r="S42" s="426"/>
      <c r="T42" s="426"/>
      <c r="U42" s="427"/>
    </row>
    <row r="43" spans="1:21" ht="20.100000000000001" customHeight="1">
      <c r="A43" s="355" t="s">
        <v>79</v>
      </c>
      <c r="B43" s="356"/>
      <c r="C43" s="356"/>
      <c r="D43" s="356"/>
      <c r="E43" s="356"/>
      <c r="F43" s="434">
        <f>F20</f>
        <v>-9.9999999627470998E-2</v>
      </c>
      <c r="G43" s="434"/>
      <c r="H43" s="434"/>
      <c r="I43" s="435"/>
      <c r="J43" s="430">
        <f>J20</f>
        <v>200000</v>
      </c>
      <c r="K43" s="431"/>
      <c r="L43" s="431"/>
      <c r="M43" s="431"/>
      <c r="N43" s="432"/>
      <c r="O43" s="468">
        <f>O20</f>
        <v>1</v>
      </c>
      <c r="P43" s="468"/>
      <c r="Q43" s="433">
        <f>Q20</f>
        <v>20000</v>
      </c>
      <c r="R43" s="434"/>
      <c r="S43" s="434"/>
      <c r="T43" s="434">
        <f>T20</f>
        <v>220000</v>
      </c>
      <c r="U43" s="436"/>
    </row>
    <row r="44" spans="1:21" ht="20.100000000000001" customHeight="1" thickBot="1">
      <c r="A44" s="458" t="s">
        <v>89</v>
      </c>
      <c r="B44" s="459"/>
      <c r="C44" s="459"/>
      <c r="D44" s="459"/>
      <c r="E44" s="459"/>
      <c r="F44" s="460">
        <f>F21</f>
        <v>219999.90000000037</v>
      </c>
      <c r="G44" s="460"/>
      <c r="H44" s="460"/>
      <c r="I44" s="461"/>
      <c r="J44" s="462" t="s">
        <v>964</v>
      </c>
      <c r="K44" s="459"/>
      <c r="L44" s="463" t="str">
        <f>T27</f>
        <v>장효주</v>
      </c>
      <c r="M44" s="463"/>
      <c r="N44" s="463"/>
      <c r="O44" s="462" t="s">
        <v>63</v>
      </c>
      <c r="P44" s="464"/>
      <c r="Q44" s="465" t="str">
        <f>Q21</f>
        <v>모토렌(경산)</v>
      </c>
      <c r="R44" s="466"/>
      <c r="S44" s="466"/>
      <c r="T44" s="466"/>
      <c r="U44" s="46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631"/>
  <sheetViews>
    <sheetView workbookViewId="0">
      <pane xSplit="1" ySplit="1" topLeftCell="B3598" activePane="bottomRight" state="frozen"/>
      <selection activeCell="N26" sqref="N26"/>
      <selection pane="topRight" activeCell="N26" sqref="N26"/>
      <selection pane="bottomLeft" activeCell="N26" sqref="N26"/>
      <selection pane="bottomRight" activeCell="D3620" sqref="D362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3637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4562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  <c r="R3168" t="s">
        <v>4931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4931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4931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4931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4931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  <c r="R3175" t="s">
        <v>4931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4931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4931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4931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4931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  <c r="R3181" t="s">
        <v>4931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  <c r="R3182" t="s">
        <v>4931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4931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4931</v>
      </c>
    </row>
    <row r="3185" spans="1:18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  <c r="R3185" t="s">
        <v>4931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4931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4931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4931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4931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4931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4931</v>
      </c>
    </row>
    <row r="3205" spans="1:18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  <c r="R3205" t="s">
        <v>4931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4931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4931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4931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4931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4931</v>
      </c>
    </row>
    <row r="3211" spans="1:18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  <c r="R3211" t="s">
        <v>4931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4931</v>
      </c>
    </row>
    <row r="3213" spans="1:18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4931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4931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4931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4931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4931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4931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  <c r="R3223" t="s">
        <v>4931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4931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4931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4931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4931</v>
      </c>
    </row>
    <row r="3230" spans="1:18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4931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4931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4931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4559</v>
      </c>
      <c r="E3239" s="283" t="s">
        <v>2335</v>
      </c>
      <c r="G3239" s="283" t="s">
        <v>4563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4236</v>
      </c>
      <c r="R3241" t="s">
        <v>4931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  <c r="R3242" t="s">
        <v>4931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4931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4931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4931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4931</v>
      </c>
    </row>
    <row r="3248" spans="1:18">
      <c r="A3248" s="58">
        <v>3249</v>
      </c>
      <c r="C3248" s="257">
        <v>46091</v>
      </c>
      <c r="D3248" s="283" t="s">
        <v>4729</v>
      </c>
      <c r="G3248" s="283" t="s">
        <v>4730</v>
      </c>
      <c r="H3248" s="262" t="s">
        <v>4731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4931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4931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4564</v>
      </c>
      <c r="I3250" s="258">
        <v>200000</v>
      </c>
      <c r="J3250" s="262">
        <v>1</v>
      </c>
      <c r="M3250" s="258">
        <v>200000</v>
      </c>
      <c r="R3250" t="s">
        <v>4931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4931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4931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4565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4931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4566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4931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4931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4567</v>
      </c>
      <c r="I3256" s="258">
        <v>100000</v>
      </c>
      <c r="J3256" s="262">
        <v>1</v>
      </c>
      <c r="M3256" s="258">
        <v>100000</v>
      </c>
      <c r="R3256" t="s">
        <v>4931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4779</v>
      </c>
      <c r="G3258" s="283" t="s">
        <v>4780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4560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4931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4597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4931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4931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4931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4568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4931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4569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4931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4931</v>
      </c>
    </row>
    <row r="3267" spans="1:18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4931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4570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4931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3124</v>
      </c>
      <c r="G3270" s="283" t="s">
        <v>4571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4931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4931</v>
      </c>
    </row>
    <row r="3278" spans="1:18">
      <c r="A3278" s="58">
        <v>3279</v>
      </c>
      <c r="C3278" s="257">
        <v>46094</v>
      </c>
      <c r="D3278" s="283" t="s">
        <v>4561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4931</v>
      </c>
    </row>
    <row r="3279" spans="1:18">
      <c r="A3279" s="58">
        <v>3280</v>
      </c>
      <c r="C3279" s="257">
        <v>46094</v>
      </c>
      <c r="D3279" s="283" t="s">
        <v>4561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4931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4931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4931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4931</v>
      </c>
    </row>
    <row r="3283" spans="1:18">
      <c r="A3283" s="58">
        <v>3284</v>
      </c>
      <c r="C3283" s="257">
        <v>46094</v>
      </c>
      <c r="D3283" s="283" t="s">
        <v>4561</v>
      </c>
      <c r="G3283" s="283" t="s">
        <v>4572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4573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3905</v>
      </c>
      <c r="G3286" s="283" t="s">
        <v>4574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4577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4931</v>
      </c>
    </row>
    <row r="3290" spans="1:18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4931</v>
      </c>
    </row>
    <row r="3291" spans="1:18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4931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4931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4931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4931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4931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4931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4931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4931</v>
      </c>
    </row>
    <row r="3299" spans="1:18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4931</v>
      </c>
    </row>
    <row r="3300" spans="1:18">
      <c r="A3300" s="58">
        <v>3301</v>
      </c>
      <c r="C3300" s="257">
        <v>46097</v>
      </c>
      <c r="D3300" s="283" t="s">
        <v>4765</v>
      </c>
      <c r="E3300" s="285"/>
      <c r="G3300" s="283" t="s">
        <v>4766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4931</v>
      </c>
    </row>
    <row r="3301" spans="1:18">
      <c r="A3301" s="58">
        <v>3302</v>
      </c>
      <c r="C3301" s="257">
        <v>46097</v>
      </c>
      <c r="D3301" s="283" t="s">
        <v>4765</v>
      </c>
      <c r="E3301" s="285"/>
      <c r="G3301" s="283" t="s">
        <v>4767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4931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4589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3893</v>
      </c>
      <c r="E3303" s="285"/>
      <c r="G3303" s="283" t="s">
        <v>4590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4591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4931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4592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4931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4931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4931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4931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4583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4593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4594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4931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4931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4931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4931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4596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4600</v>
      </c>
      <c r="F3322" s="285" t="s">
        <v>4598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4600</v>
      </c>
      <c r="F3323" s="285" t="s">
        <v>4599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4931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4931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4931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4601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4604</v>
      </c>
      <c r="F3333" s="285" t="s">
        <v>4602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4612</v>
      </c>
      <c r="R3333" t="s">
        <v>4931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4931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4931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4614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4931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4616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4617</v>
      </c>
      <c r="R3343" t="s">
        <v>4931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4617</v>
      </c>
      <c r="Q3344" s="283" t="s">
        <v>4283</v>
      </c>
      <c r="R3344" t="s">
        <v>4931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4619</v>
      </c>
      <c r="R3345" t="s">
        <v>4931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4931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4622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4623</v>
      </c>
      <c r="R3348" t="s">
        <v>4931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4625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4626</v>
      </c>
      <c r="Q3349" s="283" t="s">
        <v>4627</v>
      </c>
      <c r="R3349" t="s">
        <v>4931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4931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4630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  <c r="R3351" t="s">
        <v>4931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4632</v>
      </c>
      <c r="Q3352" s="283" t="s">
        <v>4518</v>
      </c>
      <c r="R3352" t="s">
        <v>4931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4634</v>
      </c>
      <c r="R3353" t="s">
        <v>4931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4636</v>
      </c>
      <c r="R3354" t="s">
        <v>4931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  <c r="R3355" t="s">
        <v>4931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4931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4639</v>
      </c>
      <c r="R3357" t="s">
        <v>4931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4639</v>
      </c>
      <c r="R3358" t="s">
        <v>4931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4931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4642</v>
      </c>
      <c r="R3360" t="s">
        <v>4931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4931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4931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4931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4800</v>
      </c>
      <c r="G3364" s="283" t="s">
        <v>2244</v>
      </c>
      <c r="J3364" s="262">
        <v>1</v>
      </c>
      <c r="O3364" s="258" t="s">
        <v>4645</v>
      </c>
      <c r="Q3364" s="283" t="s">
        <v>4646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4931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4931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4931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4652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4651</v>
      </c>
      <c r="R3368" t="s">
        <v>4931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4653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4651</v>
      </c>
      <c r="R3369" t="s">
        <v>4931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4655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4660</v>
      </c>
      <c r="Q3370" s="283" t="s">
        <v>4661</v>
      </c>
      <c r="R3370" t="s">
        <v>4931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4663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4664</v>
      </c>
      <c r="P3371" s="283" t="s">
        <v>4665</v>
      </c>
      <c r="R3371" t="s">
        <v>4931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4664</v>
      </c>
      <c r="P3372" s="283" t="s">
        <v>4665</v>
      </c>
      <c r="Q3372" s="283" t="s">
        <v>4283</v>
      </c>
      <c r="R3372" s="327" t="s">
        <v>4931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4664</v>
      </c>
      <c r="P3373" s="283" t="s">
        <v>4665</v>
      </c>
      <c r="R3373" t="s">
        <v>4931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4668</v>
      </c>
      <c r="P3374" s="283" t="s">
        <v>4669</v>
      </c>
      <c r="R3374" t="s">
        <v>4931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4671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4673</v>
      </c>
      <c r="P3375" s="283" t="s">
        <v>4674</v>
      </c>
      <c r="R3375" t="s">
        <v>4931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4931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4676</v>
      </c>
      <c r="I3377" s="258">
        <v>1000000</v>
      </c>
      <c r="J3377" s="262">
        <v>1</v>
      </c>
      <c r="M3377" s="258">
        <v>1000000</v>
      </c>
      <c r="R3377" t="s">
        <v>4931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4931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4931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4679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4931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4680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4931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4682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4655</v>
      </c>
      <c r="G3386" s="283" t="s">
        <v>4655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4614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4614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4694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4695</v>
      </c>
      <c r="I3393" s="258">
        <v>0</v>
      </c>
      <c r="J3393" s="262">
        <v>1</v>
      </c>
      <c r="M3393" s="258">
        <v>0</v>
      </c>
      <c r="Q3393" s="283" t="s">
        <v>4694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4931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4578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4931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4698</v>
      </c>
      <c r="R3396" t="s">
        <v>4931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4686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4931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4686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4931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4686</v>
      </c>
      <c r="E3399" s="283" t="s">
        <v>3824</v>
      </c>
      <c r="G3399" s="283" t="s">
        <v>4700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4931</v>
      </c>
    </row>
    <row r="3400" spans="1:18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4931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4686</v>
      </c>
      <c r="G3403" s="283" t="s">
        <v>4705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4931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4707</v>
      </c>
      <c r="R3408" t="s">
        <v>4931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4707</v>
      </c>
      <c r="R3409" t="s">
        <v>4931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4711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4714</v>
      </c>
      <c r="R3410" t="s">
        <v>4931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4716</v>
      </c>
      <c r="P3411" s="283" t="s">
        <v>4717</v>
      </c>
      <c r="R3411" t="s">
        <v>4931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4716</v>
      </c>
      <c r="P3412" s="258" t="s">
        <v>4717</v>
      </c>
      <c r="R3412" t="s">
        <v>4931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  <c r="R3413" t="s">
        <v>4931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4719</v>
      </c>
      <c r="I3414" s="258">
        <v>100000</v>
      </c>
      <c r="J3414" s="262">
        <v>1</v>
      </c>
      <c r="M3414" s="258">
        <v>100000</v>
      </c>
      <c r="R3414" t="s">
        <v>4931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4931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4931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4722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4723</v>
      </c>
      <c r="R3418" t="s">
        <v>4931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4725</v>
      </c>
      <c r="R3419" t="s">
        <v>4931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4711</v>
      </c>
      <c r="G3422" s="283" t="s">
        <v>4711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4732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  <c r="R3427" t="s">
        <v>4931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4734</v>
      </c>
      <c r="I3428" s="258">
        <v>100000</v>
      </c>
      <c r="J3428" s="262">
        <v>1</v>
      </c>
      <c r="M3428" s="258">
        <v>100000</v>
      </c>
      <c r="R3428" t="s">
        <v>4931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4736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4737</v>
      </c>
      <c r="P3429" s="283" t="s">
        <v>4738</v>
      </c>
      <c r="R3429" t="s">
        <v>4931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4931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4742</v>
      </c>
      <c r="P3431" s="283" t="s">
        <v>4717</v>
      </c>
      <c r="R3431" t="s">
        <v>4931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4742</v>
      </c>
      <c r="P3432" s="258" t="s">
        <v>4717</v>
      </c>
      <c r="R3432" t="s">
        <v>4931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4742</v>
      </c>
      <c r="P3433" s="258" t="s">
        <v>4717</v>
      </c>
      <c r="R3433" t="s">
        <v>4931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4744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4931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4931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4744</v>
      </c>
      <c r="G3437" s="283" t="s">
        <v>4744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4614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4753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4754</v>
      </c>
      <c r="P3444" s="283" t="s">
        <v>4755</v>
      </c>
      <c r="R3444" t="s">
        <v>4931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4757</v>
      </c>
      <c r="P3445" s="283" t="s">
        <v>1807</v>
      </c>
      <c r="R3445" t="s">
        <v>4931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4757</v>
      </c>
      <c r="R3446" t="s">
        <v>4931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4757</v>
      </c>
      <c r="R3447" t="s">
        <v>4931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4858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4931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4931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4931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4931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4931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4682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4764</v>
      </c>
      <c r="R3454" t="s">
        <v>4931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4931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4931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4772</v>
      </c>
      <c r="Q3466" s="283" t="s">
        <v>4773</v>
      </c>
      <c r="R3466" t="s">
        <v>4931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4791</v>
      </c>
      <c r="I3467" s="258">
        <v>300000</v>
      </c>
      <c r="J3467" s="262">
        <v>1</v>
      </c>
      <c r="M3467" s="258">
        <v>300000</v>
      </c>
      <c r="Q3467" s="283" t="s">
        <v>4773</v>
      </c>
      <c r="R3467" t="s">
        <v>4931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4781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4784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4781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4784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4781</v>
      </c>
      <c r="G3484" s="283" t="s">
        <v>4781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4768</v>
      </c>
      <c r="H3486" s="262" t="s">
        <v>4769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4794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4799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4803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4808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4808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4813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4614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4816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4682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4614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4821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4824</v>
      </c>
      <c r="P3520" s="283" t="s">
        <v>4825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4827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4828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4841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4831</v>
      </c>
      <c r="P3523" s="283" t="s">
        <v>4832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4836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4840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4837</v>
      </c>
      <c r="P3527" s="283" t="s">
        <v>4838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4837</v>
      </c>
      <c r="P3528" s="258" t="s">
        <v>4838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4837</v>
      </c>
      <c r="P3529" s="258" t="s">
        <v>4838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4698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4578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4849</v>
      </c>
      <c r="H3534" s="262" t="s">
        <v>4850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4853</v>
      </c>
      <c r="P3536" s="283" t="s">
        <v>4518</v>
      </c>
      <c r="Q3536" s="283" t="s">
        <v>4216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4886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4855</v>
      </c>
    </row>
    <row r="3538" spans="1:17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3647</v>
      </c>
      <c r="F3540" s="285" t="s">
        <v>4602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4860</v>
      </c>
    </row>
    <row r="3541" spans="1:17">
      <c r="A3541" s="58">
        <v>3546</v>
      </c>
      <c r="C3541" s="257">
        <v>46120</v>
      </c>
      <c r="D3541" s="283" t="s">
        <v>3124</v>
      </c>
      <c r="G3541" s="283" t="s">
        <v>4571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3824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4863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3824</v>
      </c>
      <c r="G3543" s="283" t="s">
        <v>4865</v>
      </c>
      <c r="I3543" s="258">
        <v>1200000</v>
      </c>
      <c r="J3543" s="262">
        <v>1</v>
      </c>
      <c r="M3543" s="258">
        <v>1200000</v>
      </c>
      <c r="P3543" s="283" t="s">
        <v>4866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3824</v>
      </c>
      <c r="G3544" s="283" t="s">
        <v>3518</v>
      </c>
      <c r="H3544" s="262" t="s">
        <v>3517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3824</v>
      </c>
      <c r="F3545" s="285" t="s">
        <v>4869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4870</v>
      </c>
      <c r="P3545" s="283" t="s">
        <v>4871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3824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4873</v>
      </c>
      <c r="P3546" s="283" t="s">
        <v>4518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3824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4873</v>
      </c>
      <c r="P3547" s="258" t="s">
        <v>4518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3824</v>
      </c>
      <c r="G3548" s="283" t="s">
        <v>4477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4873</v>
      </c>
      <c r="P3548" s="283" t="s">
        <v>4518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3824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4877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4803</v>
      </c>
      <c r="G3551" s="283" t="s">
        <v>4803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4878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3824</v>
      </c>
      <c r="F3553" s="285" t="s">
        <v>4682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4879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3824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4881</v>
      </c>
      <c r="P3554" s="283" t="s">
        <v>4882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3824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4614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3393</v>
      </c>
      <c r="G3561" s="283" t="s">
        <v>3393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3957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3873</v>
      </c>
      <c r="G3563" s="283" t="s">
        <v>4888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3824</v>
      </c>
      <c r="F3565" s="285" t="s">
        <v>4894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4895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4897</v>
      </c>
      <c r="E3566" s="283" t="s">
        <v>3824</v>
      </c>
      <c r="F3566" s="285" t="s">
        <v>4682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4902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3824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3824</v>
      </c>
      <c r="G3568" s="283" t="s">
        <v>4903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3824</v>
      </c>
      <c r="F3569" s="285" t="s">
        <v>4905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3824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3824</v>
      </c>
      <c r="F3571" s="285" t="s">
        <v>4908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4909</v>
      </c>
      <c r="P3571" s="283" t="s">
        <v>4910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3824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4912</v>
      </c>
      <c r="P3572" s="283" t="s">
        <v>4913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3824</v>
      </c>
      <c r="F3573" s="285" t="s">
        <v>4915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4916</v>
      </c>
      <c r="P3573" s="283" t="s">
        <v>4917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3824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3824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4698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3824</v>
      </c>
      <c r="F3577" s="285">
        <v>1068327224</v>
      </c>
      <c r="G3577" s="283" t="s">
        <v>4578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3824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3455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3824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4922</v>
      </c>
      <c r="P3579" s="283" t="s">
        <v>4923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3824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4922</v>
      </c>
      <c r="P3580" s="283" t="s">
        <v>4923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4290</v>
      </c>
      <c r="E3581" s="283" t="s">
        <v>3824</v>
      </c>
      <c r="F3581" s="285" t="s">
        <v>4926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4927</v>
      </c>
      <c r="P3581" s="283" t="s">
        <v>4928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3393</v>
      </c>
      <c r="E3582" s="283" t="s">
        <v>3824</v>
      </c>
      <c r="G3582" s="283" t="s">
        <v>4477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3892</v>
      </c>
      <c r="E3583" s="283" t="s">
        <v>3824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4934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3892</v>
      </c>
      <c r="E3584" s="283" t="s">
        <v>3824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N3584" s="258" t="s">
        <v>4934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3824</v>
      </c>
      <c r="G3585" s="283" t="s">
        <v>4932</v>
      </c>
      <c r="H3585" s="262" t="s">
        <v>4933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3824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3824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3824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3824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4936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3824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3824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4803</v>
      </c>
      <c r="E3592" s="283" t="s">
        <v>3824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4939</v>
      </c>
      <c r="P3592" s="283" t="s">
        <v>4940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3824</v>
      </c>
      <c r="G3593" s="283" t="s">
        <v>4942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3824</v>
      </c>
      <c r="G3594" s="283" t="s">
        <v>4944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3824</v>
      </c>
      <c r="G3595" s="283" t="s">
        <v>4945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3824</v>
      </c>
      <c r="G3596" s="283" t="s">
        <v>1682</v>
      </c>
      <c r="H3596" s="262">
        <v>27107593440</v>
      </c>
      <c r="I3596" s="258">
        <v>170000</v>
      </c>
      <c r="J3596" s="262">
        <v>1</v>
      </c>
      <c r="L3596" s="259">
        <v>17000</v>
      </c>
      <c r="M3596" s="258">
        <v>187000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3824</v>
      </c>
      <c r="G3597" s="283" t="s">
        <v>1494</v>
      </c>
      <c r="I3597" s="258">
        <v>20000</v>
      </c>
      <c r="J3597" s="262">
        <v>1</v>
      </c>
      <c r="L3597" s="259">
        <v>2000</v>
      </c>
      <c r="M3597" s="258">
        <v>22000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3824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4949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4039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4897</v>
      </c>
      <c r="G3602" s="283" t="s">
        <v>4951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4955</v>
      </c>
      <c r="G3603" s="283" t="s">
        <v>4960</v>
      </c>
      <c r="I3603" s="258">
        <v>50000</v>
      </c>
      <c r="J3603" s="262">
        <v>1</v>
      </c>
      <c r="M3603" s="258">
        <v>50000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3824</v>
      </c>
      <c r="F3604" s="285" t="s">
        <v>4682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3824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4964</v>
      </c>
      <c r="Q3605" s="283" t="s">
        <v>4965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4952</v>
      </c>
      <c r="E3606" s="283" t="s">
        <v>3824</v>
      </c>
      <c r="F3606" s="285" t="s">
        <v>4682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4967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3139</v>
      </c>
      <c r="E3607" s="283" t="s">
        <v>3824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4283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3824</v>
      </c>
      <c r="F3608" s="285" t="s">
        <v>4682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3824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3824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4971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3647</v>
      </c>
      <c r="F3611" s="285" t="s">
        <v>4975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3986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4952</v>
      </c>
      <c r="G3613" s="283" t="s">
        <v>4976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3139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3139</v>
      </c>
      <c r="G3615" s="283" t="s">
        <v>3139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3824</v>
      </c>
      <c r="F3616" s="285" t="s">
        <v>4978</v>
      </c>
      <c r="G3616" s="283" t="s">
        <v>4978</v>
      </c>
      <c r="H3616" s="262" t="s">
        <v>4978</v>
      </c>
      <c r="I3616" s="258">
        <v>200000</v>
      </c>
      <c r="J3616" s="262">
        <v>1</v>
      </c>
      <c r="L3616" s="259">
        <v>20000</v>
      </c>
      <c r="M3616" s="258">
        <v>220000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3824</v>
      </c>
      <c r="G3617" s="283" t="s">
        <v>1241</v>
      </c>
      <c r="H3617" s="262" t="s">
        <v>1240</v>
      </c>
      <c r="I3617" s="258">
        <v>50000</v>
      </c>
      <c r="J3617" s="262">
        <v>5</v>
      </c>
      <c r="L3617" s="259">
        <v>25000</v>
      </c>
      <c r="M3617" s="258">
        <v>275000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3824</v>
      </c>
      <c r="F3618" s="285" t="s">
        <v>4980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4981</v>
      </c>
      <c r="P3618" s="283" t="s">
        <v>4982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3139</v>
      </c>
      <c r="E3619" s="283" t="s">
        <v>3824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3824</v>
      </c>
      <c r="F3620" s="285" t="s">
        <v>4985</v>
      </c>
      <c r="G3620" s="283" t="s">
        <v>1187</v>
      </c>
      <c r="H3620" s="262" t="s">
        <v>4985</v>
      </c>
      <c r="I3620" s="258">
        <v>1300000</v>
      </c>
      <c r="J3620" s="262">
        <v>1</v>
      </c>
      <c r="M3620" s="258">
        <v>1300000</v>
      </c>
      <c r="O3620" s="258" t="s">
        <v>4986</v>
      </c>
    </row>
    <row r="3621" spans="1:16">
      <c r="A3621" s="58">
        <v>3626</v>
      </c>
      <c r="B3621" s="58">
        <v>11</v>
      </c>
      <c r="C3621" s="257">
        <v>46127</v>
      </c>
      <c r="D3621" s="283" t="s">
        <v>5001</v>
      </c>
      <c r="E3621" s="283" t="s">
        <v>3824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4989</v>
      </c>
    </row>
    <row r="3622" spans="1:16">
      <c r="A3622" s="58">
        <v>3627</v>
      </c>
      <c r="B3622" s="58">
        <v>104</v>
      </c>
      <c r="C3622" s="257">
        <v>46127</v>
      </c>
      <c r="D3622" s="283" t="s">
        <v>5001</v>
      </c>
      <c r="E3622" s="283" t="s">
        <v>3824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N3622" s="258" t="s">
        <v>4989</v>
      </c>
    </row>
    <row r="3623" spans="1:16">
      <c r="A3623" s="58">
        <v>3628</v>
      </c>
      <c r="B3623" s="58">
        <v>66</v>
      </c>
      <c r="C3623" s="257">
        <v>46127</v>
      </c>
      <c r="D3623" s="283" t="s">
        <v>5001</v>
      </c>
      <c r="E3623" s="283" t="s">
        <v>3824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N3623" s="258" t="s">
        <v>4989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3824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4991</v>
      </c>
      <c r="P3624" s="283" t="s">
        <v>4992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3824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4994</v>
      </c>
      <c r="P3625" s="283" t="s">
        <v>4995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3824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4999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3959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4591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3873</v>
      </c>
      <c r="G3631" s="283" t="s">
        <v>5002</v>
      </c>
      <c r="N3631" s="258">
        <v>-1700000</v>
      </c>
    </row>
  </sheetData>
  <autoFilter ref="A1:M358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H1" sqref="H1:H1048576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46127</v>
      </c>
      <c r="B3" s="228" t="s">
        <v>1114</v>
      </c>
      <c r="C3" s="279">
        <f>SUMIF($B:$B,A3,K:K)</f>
        <v>8165000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82747000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82747000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4781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4781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4781</v>
      </c>
      <c r="D22" s="111"/>
      <c r="E22" s="78" t="s">
        <v>4781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4768</v>
      </c>
      <c r="F24" s="78" t="s">
        <v>4769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4794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4799</v>
      </c>
    </row>
    <row r="35" spans="1:11" ht="18" customHeight="1">
      <c r="A35" s="320">
        <v>3502</v>
      </c>
      <c r="B35" s="93">
        <v>46115</v>
      </c>
      <c r="C35" s="83" t="s">
        <v>4803</v>
      </c>
      <c r="E35" s="321" t="s">
        <v>4122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4813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4614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4682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4614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4821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4827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4836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4578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4849</v>
      </c>
      <c r="F72" s="321" t="s">
        <v>4850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3900</v>
      </c>
      <c r="E76" s="321" t="s">
        <v>3900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4602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3124</v>
      </c>
      <c r="E79" s="321" t="s">
        <v>4571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4865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3518</v>
      </c>
      <c r="F82" s="321" t="s">
        <v>3517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4869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4477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4877</v>
      </c>
      <c r="F88" s="78"/>
    </row>
    <row r="89" spans="1:11" ht="18" customHeight="1">
      <c r="A89" s="320">
        <v>3556</v>
      </c>
      <c r="B89" s="93">
        <v>46121</v>
      </c>
      <c r="C89" s="83" t="s">
        <v>4803</v>
      </c>
      <c r="E89" s="321" t="s">
        <v>4803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4878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4682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4614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3393</v>
      </c>
      <c r="E99" s="321" t="s">
        <v>3393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3957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3873</v>
      </c>
      <c r="E101" s="321" t="s">
        <v>4888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4894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4897</v>
      </c>
      <c r="D104" s="112" t="s">
        <v>4682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4903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4905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4908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4915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4578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4290</v>
      </c>
      <c r="D119" s="112" t="s">
        <v>4926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3393</v>
      </c>
      <c r="E120" s="321" t="s">
        <v>4477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3892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3892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4932</v>
      </c>
      <c r="F123" s="321" t="s">
        <v>4933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4803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4942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4944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4945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J134" s="78">
        <v>17000</v>
      </c>
      <c r="K134" s="78">
        <v>187000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J135" s="78">
        <v>2000</v>
      </c>
      <c r="K135" s="78">
        <v>22000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4949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4039</v>
      </c>
    </row>
    <row r="140" spans="1:11" ht="18" customHeight="1">
      <c r="A140" s="320">
        <v>3607</v>
      </c>
      <c r="B140" s="93">
        <v>46122</v>
      </c>
      <c r="C140" s="83" t="s">
        <v>4897</v>
      </c>
      <c r="E140" s="321" t="s">
        <v>4951</v>
      </c>
    </row>
    <row r="141" spans="1:11" ht="18" customHeight="1">
      <c r="A141" s="320">
        <v>3608</v>
      </c>
      <c r="B141" s="93">
        <v>46126</v>
      </c>
      <c r="C141" s="83" t="s">
        <v>4955</v>
      </c>
      <c r="E141" s="321" t="s">
        <v>4960</v>
      </c>
      <c r="G141" s="85">
        <v>50000</v>
      </c>
      <c r="H141" s="319">
        <v>1</v>
      </c>
      <c r="K141" s="78">
        <v>50000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4682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4952</v>
      </c>
      <c r="D144" s="112" t="s">
        <v>4682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3139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4682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3986</v>
      </c>
    </row>
    <row r="151" spans="1:11" ht="18" customHeight="1">
      <c r="A151" s="320">
        <v>3618</v>
      </c>
      <c r="B151" s="93">
        <v>46126</v>
      </c>
      <c r="C151" s="83" t="s">
        <v>4952</v>
      </c>
      <c r="E151" s="321" t="s">
        <v>4976</v>
      </c>
    </row>
    <row r="152" spans="1:11" ht="18" customHeight="1">
      <c r="A152" s="320">
        <v>3619</v>
      </c>
      <c r="B152" s="93">
        <v>46126</v>
      </c>
      <c r="C152" s="83" t="s">
        <v>3139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3139</v>
      </c>
      <c r="E153" s="321" t="s">
        <v>3139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4978</v>
      </c>
      <c r="E154" s="321" t="s">
        <v>4978</v>
      </c>
      <c r="F154" s="321" t="s">
        <v>4978</v>
      </c>
      <c r="G154" s="85">
        <v>200000</v>
      </c>
      <c r="H154" s="319">
        <v>1</v>
      </c>
      <c r="J154" s="78">
        <v>20000</v>
      </c>
      <c r="K154" s="78">
        <v>220000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J155" s="78">
        <v>25000</v>
      </c>
      <c r="K155" s="78">
        <v>275000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4980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3139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3139</v>
      </c>
      <c r="D158" s="112" t="s">
        <v>4985</v>
      </c>
      <c r="E158" s="321" t="s">
        <v>1187</v>
      </c>
      <c r="F158" s="321" t="s">
        <v>4985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1012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1012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1012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4999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3959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4591</v>
      </c>
    </row>
    <row r="168" spans="1:11" ht="18" customHeight="1">
      <c r="B168" s="93"/>
    </row>
    <row r="169" spans="1:11" ht="18" customHeight="1">
      <c r="B169" s="93"/>
    </row>
    <row r="170" spans="1:11" ht="18" customHeight="1">
      <c r="B170" s="93"/>
    </row>
    <row r="171" spans="1:11" ht="18" customHeight="1">
      <c r="B171" s="93"/>
    </row>
    <row r="172" spans="1:11" ht="18" customHeight="1">
      <c r="B172" s="93"/>
    </row>
    <row r="173" spans="1:11" ht="18" customHeight="1">
      <c r="B173" s="93"/>
    </row>
    <row r="174" spans="1:11" ht="18" customHeight="1">
      <c r="B174" s="93"/>
    </row>
    <row r="175" spans="1:11" ht="18" customHeight="1">
      <c r="B175" s="93"/>
    </row>
    <row r="176" spans="1:11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3" t="s">
        <v>2</v>
      </c>
      <c r="B1" s="478" t="s">
        <v>2275</v>
      </c>
      <c r="C1" s="476" t="s">
        <v>2469</v>
      </c>
      <c r="D1" s="473" t="s">
        <v>2498</v>
      </c>
      <c r="E1" s="473" t="s">
        <v>36</v>
      </c>
      <c r="F1" s="473" t="s">
        <v>2651</v>
      </c>
      <c r="G1" s="473"/>
      <c r="H1" s="473" t="s">
        <v>2652</v>
      </c>
      <c r="I1" s="473"/>
      <c r="J1" s="473" t="s">
        <v>2653</v>
      </c>
      <c r="K1" s="473"/>
      <c r="L1" s="268"/>
    </row>
    <row r="2" spans="1:15" ht="17.25" thickBot="1">
      <c r="A2" s="474"/>
      <c r="B2" s="479"/>
      <c r="C2" s="477"/>
      <c r="D2" s="474"/>
      <c r="E2" s="474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5" t="s">
        <v>2497</v>
      </c>
      <c r="C149" s="475"/>
      <c r="D149" s="475"/>
      <c r="E149" s="475"/>
      <c r="F149" s="475"/>
      <c r="G149" s="475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1179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2179</v>
      </c>
      <c r="D2" s="345"/>
      <c r="E2" s="345"/>
      <c r="F2" s="345"/>
      <c r="G2" s="346"/>
      <c r="H2" s="344" t="s">
        <v>75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45804</v>
      </c>
      <c r="U2" s="350"/>
    </row>
    <row r="3" spans="1:21" ht="24" customHeight="1">
      <c r="A3" s="360" t="s">
        <v>1151</v>
      </c>
      <c r="B3" s="37" t="s">
        <v>58</v>
      </c>
      <c r="C3" s="505" t="s">
        <v>1516</v>
      </c>
      <c r="D3" s="506"/>
      <c r="E3" s="506"/>
      <c r="F3" s="506"/>
      <c r="G3" s="506"/>
      <c r="H3" s="506"/>
      <c r="I3" s="506"/>
      <c r="J3" s="507"/>
      <c r="K3" s="366" t="s">
        <v>1152</v>
      </c>
      <c r="L3" s="37" t="s">
        <v>58</v>
      </c>
      <c r="M3" s="502" t="s">
        <v>963</v>
      </c>
      <c r="N3" s="503"/>
      <c r="O3" s="503"/>
      <c r="P3" s="503"/>
      <c r="Q3" s="503"/>
      <c r="R3" s="503"/>
      <c r="S3" s="503"/>
      <c r="T3" s="503"/>
      <c r="U3" s="504"/>
    </row>
    <row r="4" spans="1:21" ht="24.95" customHeight="1">
      <c r="A4" s="361"/>
      <c r="B4" s="37" t="s">
        <v>60</v>
      </c>
      <c r="C4" s="372"/>
      <c r="D4" s="373"/>
      <c r="E4" s="373"/>
      <c r="F4" s="373"/>
      <c r="G4" s="373"/>
      <c r="H4" s="373"/>
      <c r="I4" s="373"/>
      <c r="J4" s="374"/>
      <c r="K4" s="367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508" t="s">
        <v>72</v>
      </c>
      <c r="U4" s="509"/>
    </row>
    <row r="5" spans="1:21" ht="15.75" customHeight="1">
      <c r="A5" s="361"/>
      <c r="B5" s="38" t="s">
        <v>59</v>
      </c>
      <c r="C5" s="351" t="s">
        <v>1083</v>
      </c>
      <c r="D5" s="352"/>
      <c r="E5" s="352"/>
      <c r="F5" s="352"/>
      <c r="G5" s="352"/>
      <c r="H5" s="352"/>
      <c r="I5" s="352"/>
      <c r="J5" s="353"/>
      <c r="K5" s="367"/>
      <c r="L5" s="38" t="s">
        <v>59</v>
      </c>
      <c r="M5" s="351" t="s">
        <v>73</v>
      </c>
      <c r="N5" s="352"/>
      <c r="O5" s="352"/>
      <c r="P5" s="352"/>
      <c r="Q5" s="352"/>
      <c r="R5" s="352"/>
      <c r="S5" s="352"/>
      <c r="T5" s="352"/>
      <c r="U5" s="354"/>
    </row>
    <row r="6" spans="1:21" ht="15.75" customHeight="1">
      <c r="A6" s="362"/>
      <c r="B6" s="38" t="s">
        <v>74</v>
      </c>
      <c r="C6" s="351" t="s">
        <v>1082</v>
      </c>
      <c r="D6" s="352"/>
      <c r="E6" s="352"/>
      <c r="F6" s="352"/>
      <c r="G6" s="352"/>
      <c r="H6" s="352"/>
      <c r="I6" s="352"/>
      <c r="J6" s="353"/>
      <c r="K6" s="368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1" t="s">
        <v>971</v>
      </c>
      <c r="U6" s="354"/>
    </row>
    <row r="7" spans="1:21" ht="15.75" customHeight="1">
      <c r="A7" s="355" t="s">
        <v>69</v>
      </c>
      <c r="B7" s="356"/>
      <c r="C7" s="356"/>
      <c r="D7" s="356"/>
      <c r="E7" s="357"/>
      <c r="F7" s="358" t="s">
        <v>77</v>
      </c>
      <c r="G7" s="356"/>
      <c r="H7" s="356"/>
      <c r="I7" s="357"/>
      <c r="J7" s="358" t="s">
        <v>66</v>
      </c>
      <c r="K7" s="357"/>
      <c r="L7" s="358" t="s">
        <v>41</v>
      </c>
      <c r="M7" s="356"/>
      <c r="N7" s="356"/>
      <c r="O7" s="356"/>
      <c r="P7" s="357"/>
      <c r="Q7" s="358" t="s">
        <v>67</v>
      </c>
      <c r="R7" s="356"/>
      <c r="S7" s="357"/>
      <c r="T7" s="358" t="s">
        <v>68</v>
      </c>
      <c r="U7" s="359"/>
    </row>
    <row r="8" spans="1:21" ht="15" customHeight="1">
      <c r="A8" s="510" t="s">
        <v>1119</v>
      </c>
      <c r="B8" s="511"/>
      <c r="C8" s="511"/>
      <c r="D8" s="511"/>
      <c r="E8" s="512"/>
      <c r="F8" s="513"/>
      <c r="G8" s="511"/>
      <c r="H8" s="511"/>
      <c r="I8" s="512"/>
      <c r="J8" s="514">
        <v>1</v>
      </c>
      <c r="K8" s="386"/>
      <c r="L8" s="390">
        <v>1000000</v>
      </c>
      <c r="M8" s="391"/>
      <c r="N8" s="391"/>
      <c r="O8" s="391"/>
      <c r="P8" s="392"/>
      <c r="Q8" s="390">
        <v>1000000</v>
      </c>
      <c r="R8" s="391"/>
      <c r="S8" s="392"/>
      <c r="T8" s="393"/>
      <c r="U8" s="394"/>
    </row>
    <row r="9" spans="1:21" ht="15" customHeight="1">
      <c r="A9" s="498"/>
      <c r="B9" s="499"/>
      <c r="C9" s="499"/>
      <c r="D9" s="499"/>
      <c r="E9" s="500"/>
      <c r="F9" s="501"/>
      <c r="G9" s="499"/>
      <c r="H9" s="499"/>
      <c r="I9" s="500"/>
      <c r="J9" s="378"/>
      <c r="K9" s="377"/>
      <c r="L9" s="379"/>
      <c r="M9" s="380"/>
      <c r="N9" s="380"/>
      <c r="O9" s="380"/>
      <c r="P9" s="381"/>
      <c r="Q9" s="379"/>
      <c r="R9" s="380"/>
      <c r="S9" s="381"/>
      <c r="T9" s="382"/>
      <c r="U9" s="383"/>
    </row>
    <row r="10" spans="1:21" ht="15" customHeight="1">
      <c r="A10" s="498"/>
      <c r="B10" s="499"/>
      <c r="C10" s="499"/>
      <c r="D10" s="499"/>
      <c r="E10" s="500"/>
      <c r="F10" s="501"/>
      <c r="G10" s="499"/>
      <c r="H10" s="499"/>
      <c r="I10" s="500"/>
      <c r="J10" s="378"/>
      <c r="K10" s="377"/>
      <c r="L10" s="379"/>
      <c r="M10" s="380"/>
      <c r="N10" s="380"/>
      <c r="O10" s="380"/>
      <c r="P10" s="381"/>
      <c r="Q10" s="379"/>
      <c r="R10" s="380"/>
      <c r="S10" s="381"/>
      <c r="T10" s="382"/>
      <c r="U10" s="383"/>
    </row>
    <row r="11" spans="1:21" ht="15" customHeight="1">
      <c r="A11" s="498"/>
      <c r="B11" s="499"/>
      <c r="C11" s="499"/>
      <c r="D11" s="499"/>
      <c r="E11" s="500"/>
      <c r="F11" s="501"/>
      <c r="G11" s="499"/>
      <c r="H11" s="499"/>
      <c r="I11" s="500"/>
      <c r="J11" s="378"/>
      <c r="K11" s="377"/>
      <c r="L11" s="379"/>
      <c r="M11" s="380"/>
      <c r="N11" s="380"/>
      <c r="O11" s="380"/>
      <c r="P11" s="381"/>
      <c r="Q11" s="379"/>
      <c r="R11" s="380"/>
      <c r="S11" s="381"/>
      <c r="T11" s="382"/>
      <c r="U11" s="383"/>
    </row>
    <row r="12" spans="1:21" ht="15" customHeight="1">
      <c r="A12" s="498"/>
      <c r="B12" s="499"/>
      <c r="C12" s="499"/>
      <c r="D12" s="499"/>
      <c r="E12" s="500"/>
      <c r="F12" s="501"/>
      <c r="G12" s="499"/>
      <c r="H12" s="499"/>
      <c r="I12" s="500"/>
      <c r="J12" s="378"/>
      <c r="K12" s="377"/>
      <c r="L12" s="379"/>
      <c r="M12" s="380"/>
      <c r="N12" s="380"/>
      <c r="O12" s="380"/>
      <c r="P12" s="381"/>
      <c r="Q12" s="379"/>
      <c r="R12" s="380"/>
      <c r="S12" s="381"/>
      <c r="T12" s="382"/>
      <c r="U12" s="383"/>
    </row>
    <row r="13" spans="1:21" ht="15" customHeight="1">
      <c r="A13" s="498"/>
      <c r="B13" s="499"/>
      <c r="C13" s="499"/>
      <c r="D13" s="499"/>
      <c r="E13" s="500"/>
      <c r="F13" s="515"/>
      <c r="G13" s="516"/>
      <c r="H13" s="516"/>
      <c r="I13" s="517"/>
      <c r="J13" s="378"/>
      <c r="K13" s="377"/>
      <c r="L13" s="379"/>
      <c r="M13" s="380"/>
      <c r="N13" s="380"/>
      <c r="O13" s="380"/>
      <c r="P13" s="381"/>
      <c r="Q13" s="379"/>
      <c r="R13" s="380"/>
      <c r="S13" s="381"/>
      <c r="T13" s="382"/>
      <c r="U13" s="383"/>
    </row>
    <row r="14" spans="1:21" ht="15" customHeight="1">
      <c r="A14" s="498"/>
      <c r="B14" s="499"/>
      <c r="C14" s="499"/>
      <c r="D14" s="499"/>
      <c r="E14" s="500"/>
      <c r="F14" s="501"/>
      <c r="G14" s="499"/>
      <c r="H14" s="499"/>
      <c r="I14" s="500"/>
      <c r="J14" s="378"/>
      <c r="K14" s="377"/>
      <c r="L14" s="379"/>
      <c r="M14" s="380"/>
      <c r="N14" s="380"/>
      <c r="O14" s="380"/>
      <c r="P14" s="381"/>
      <c r="Q14" s="379"/>
      <c r="R14" s="380"/>
      <c r="S14" s="381"/>
      <c r="T14" s="382"/>
      <c r="U14" s="383"/>
    </row>
    <row r="15" spans="1:21" ht="15" customHeight="1">
      <c r="A15" s="375"/>
      <c r="B15" s="376"/>
      <c r="C15" s="376"/>
      <c r="D15" s="376"/>
      <c r="E15" s="377"/>
      <c r="F15" s="378"/>
      <c r="G15" s="376"/>
      <c r="H15" s="376"/>
      <c r="I15" s="377"/>
      <c r="J15" s="378"/>
      <c r="K15" s="377"/>
      <c r="L15" s="518"/>
      <c r="M15" s="519"/>
      <c r="N15" s="519"/>
      <c r="O15" s="519"/>
      <c r="P15" s="520"/>
      <c r="Q15" s="518"/>
      <c r="R15" s="519"/>
      <c r="S15" s="520"/>
      <c r="T15" s="382"/>
      <c r="U15" s="383"/>
    </row>
    <row r="16" spans="1:21" ht="15" customHeight="1">
      <c r="A16" s="375"/>
      <c r="B16" s="376"/>
      <c r="C16" s="376"/>
      <c r="D16" s="376"/>
      <c r="E16" s="377"/>
      <c r="F16" s="378"/>
      <c r="G16" s="376"/>
      <c r="H16" s="376"/>
      <c r="I16" s="377"/>
      <c r="J16" s="378"/>
      <c r="K16" s="377"/>
      <c r="L16" s="518"/>
      <c r="M16" s="519"/>
      <c r="N16" s="519"/>
      <c r="O16" s="519"/>
      <c r="P16" s="520"/>
      <c r="Q16" s="518"/>
      <c r="R16" s="519"/>
      <c r="S16" s="520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78"/>
      <c r="G17" s="376"/>
      <c r="H17" s="376"/>
      <c r="I17" s="377"/>
      <c r="J17" s="378"/>
      <c r="K17" s="377"/>
      <c r="L17" s="518"/>
      <c r="M17" s="519"/>
      <c r="N17" s="519"/>
      <c r="O17" s="519"/>
      <c r="P17" s="520"/>
      <c r="Q17" s="518"/>
      <c r="R17" s="519"/>
      <c r="S17" s="520"/>
      <c r="T17" s="382"/>
      <c r="U17" s="383"/>
    </row>
    <row r="18" spans="1:21" ht="15" customHeight="1">
      <c r="A18" s="375"/>
      <c r="B18" s="376"/>
      <c r="C18" s="376"/>
      <c r="D18" s="376"/>
      <c r="E18" s="377"/>
      <c r="F18" s="378"/>
      <c r="G18" s="376"/>
      <c r="H18" s="376"/>
      <c r="I18" s="377"/>
      <c r="J18" s="378"/>
      <c r="K18" s="377"/>
      <c r="L18" s="518"/>
      <c r="M18" s="519"/>
      <c r="N18" s="519"/>
      <c r="O18" s="519"/>
      <c r="P18" s="520"/>
      <c r="Q18" s="518"/>
      <c r="R18" s="519"/>
      <c r="S18" s="520"/>
      <c r="T18" s="382"/>
      <c r="U18" s="383"/>
    </row>
    <row r="19" spans="1:21" ht="15" customHeight="1">
      <c r="A19" s="541"/>
      <c r="B19" s="542"/>
      <c r="C19" s="542"/>
      <c r="D19" s="542"/>
      <c r="E19" s="538"/>
      <c r="F19" s="537"/>
      <c r="G19" s="542"/>
      <c r="H19" s="542"/>
      <c r="I19" s="538"/>
      <c r="J19" s="537"/>
      <c r="K19" s="538"/>
      <c r="L19" s="494"/>
      <c r="M19" s="495"/>
      <c r="N19" s="495"/>
      <c r="O19" s="495"/>
      <c r="P19" s="496"/>
      <c r="Q19" s="494"/>
      <c r="R19" s="495"/>
      <c r="S19" s="496"/>
      <c r="T19" s="539"/>
      <c r="U19" s="540"/>
    </row>
    <row r="20" spans="1:21">
      <c r="A20" s="355" t="s">
        <v>79</v>
      </c>
      <c r="B20" s="356"/>
      <c r="C20" s="356"/>
      <c r="D20" s="356"/>
      <c r="E20" s="356"/>
      <c r="F20" s="434">
        <v>2450000</v>
      </c>
      <c r="G20" s="434"/>
      <c r="H20" s="434"/>
      <c r="I20" s="435"/>
      <c r="J20" s="497">
        <f>SUM(J8:K19)</f>
        <v>1</v>
      </c>
      <c r="K20" s="497"/>
      <c r="L20" s="480" t="s">
        <v>958</v>
      </c>
      <c r="M20" s="481"/>
      <c r="N20" s="481"/>
      <c r="O20" s="481"/>
      <c r="P20" s="482"/>
      <c r="Q20" s="433">
        <f>SUM(Q8:S19)</f>
        <v>1000000</v>
      </c>
      <c r="R20" s="434"/>
      <c r="S20" s="434"/>
      <c r="T20" s="434"/>
      <c r="U20" s="436"/>
    </row>
    <row r="21" spans="1:21" ht="17.25" thickBot="1">
      <c r="A21" s="458" t="s">
        <v>89</v>
      </c>
      <c r="B21" s="459"/>
      <c r="C21" s="459"/>
      <c r="D21" s="459"/>
      <c r="E21" s="459"/>
      <c r="F21" s="460">
        <f>F20+Q20</f>
        <v>3450000</v>
      </c>
      <c r="G21" s="460"/>
      <c r="H21" s="460"/>
      <c r="I21" s="461"/>
      <c r="J21" s="462" t="s">
        <v>964</v>
      </c>
      <c r="K21" s="459"/>
      <c r="L21" s="428" t="str">
        <f>T4</f>
        <v>장효주</v>
      </c>
      <c r="M21" s="428"/>
      <c r="N21" s="428"/>
      <c r="O21" s="462" t="s">
        <v>63</v>
      </c>
      <c r="P21" s="464"/>
      <c r="Q21" s="486" t="str">
        <f>C3</f>
        <v>제이오토(대구)</v>
      </c>
      <c r="R21" s="487"/>
      <c r="S21" s="487"/>
      <c r="T21" s="487"/>
      <c r="U21" s="488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470"/>
      <c r="B23" s="470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0"/>
      <c r="N23" s="470"/>
      <c r="O23" s="470"/>
      <c r="P23" s="470"/>
      <c r="Q23" s="470"/>
      <c r="R23" s="470"/>
      <c r="S23" s="470"/>
      <c r="T23" s="470"/>
      <c r="U23" s="470"/>
    </row>
    <row r="24" spans="1:21" ht="24" customHeight="1" thickBot="1">
      <c r="A24" s="534" t="s">
        <v>70</v>
      </c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6"/>
    </row>
    <row r="25" spans="1:21">
      <c r="A25" s="342" t="s">
        <v>64</v>
      </c>
      <c r="B25" s="343"/>
      <c r="C25" s="344" t="str">
        <f>C2</f>
        <v>카카오뱅크 3333181865047</v>
      </c>
      <c r="D25" s="345"/>
      <c r="E25" s="345"/>
      <c r="F25" s="345"/>
      <c r="G25" s="346"/>
      <c r="H25" s="344" t="s">
        <v>76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45804</v>
      </c>
      <c r="U25" s="350"/>
    </row>
    <row r="26" spans="1:21" ht="27" customHeight="1">
      <c r="A26" s="360" t="s">
        <v>1151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366" t="s">
        <v>1152</v>
      </c>
      <c r="L26" s="37" t="s">
        <v>58</v>
      </c>
      <c r="M26" s="502" t="str">
        <f>M3</f>
        <v>BTS&amp;P</v>
      </c>
      <c r="N26" s="503"/>
      <c r="O26" s="503"/>
      <c r="P26" s="503"/>
      <c r="Q26" s="503"/>
      <c r="R26" s="503"/>
      <c r="S26" s="503"/>
      <c r="T26" s="503"/>
      <c r="U26" s="504"/>
    </row>
    <row r="27" spans="1:21" ht="24.95" customHeight="1">
      <c r="A27" s="361"/>
      <c r="B27" s="37" t="s">
        <v>60</v>
      </c>
      <c r="C27" s="491">
        <f>C4</f>
        <v>0</v>
      </c>
      <c r="D27" s="492"/>
      <c r="E27" s="492"/>
      <c r="F27" s="492"/>
      <c r="G27" s="492"/>
      <c r="H27" s="492"/>
      <c r="I27" s="492"/>
      <c r="J27" s="493"/>
      <c r="K27" s="367"/>
      <c r="L27" s="37" t="s">
        <v>60</v>
      </c>
      <c r="M27" s="351" t="str">
        <f>M4</f>
        <v>259-12-01768</v>
      </c>
      <c r="N27" s="352"/>
      <c r="O27" s="352"/>
      <c r="P27" s="352"/>
      <c r="Q27" s="352"/>
      <c r="R27" s="353"/>
      <c r="S27" s="38" t="s">
        <v>61</v>
      </c>
      <c r="T27" s="508" t="str">
        <f>T4</f>
        <v>장효주</v>
      </c>
      <c r="U27" s="509"/>
    </row>
    <row r="28" spans="1:21" ht="15.75" customHeight="1">
      <c r="A28" s="361"/>
      <c r="B28" s="38" t="s">
        <v>10</v>
      </c>
      <c r="C28" s="351" t="str">
        <f>C5</f>
        <v>대구광역시 서구 가르뱅이로 53</v>
      </c>
      <c r="D28" s="352"/>
      <c r="E28" s="352"/>
      <c r="F28" s="352"/>
      <c r="G28" s="352"/>
      <c r="H28" s="352"/>
      <c r="I28" s="352"/>
      <c r="J28" s="353"/>
      <c r="K28" s="367"/>
      <c r="L28" s="38" t="s">
        <v>10</v>
      </c>
      <c r="M28" s="351" t="str">
        <f>M5</f>
        <v>대구 달서구 용산로 28(본리동)</v>
      </c>
      <c r="N28" s="352"/>
      <c r="O28" s="352"/>
      <c r="P28" s="352"/>
      <c r="Q28" s="352"/>
      <c r="R28" s="352"/>
      <c r="S28" s="352"/>
      <c r="T28" s="352"/>
      <c r="U28" s="354"/>
    </row>
    <row r="29" spans="1:21" ht="15.75" customHeight="1">
      <c r="A29" s="362"/>
      <c r="B29" s="38" t="s">
        <v>74</v>
      </c>
      <c r="C29" s="351" t="str">
        <f>C6</f>
        <v>010-5102-8176</v>
      </c>
      <c r="D29" s="352"/>
      <c r="E29" s="352"/>
      <c r="F29" s="352"/>
      <c r="G29" s="352"/>
      <c r="H29" s="352"/>
      <c r="I29" s="352"/>
      <c r="J29" s="353"/>
      <c r="K29" s="368"/>
      <c r="L29" s="38" t="s">
        <v>74</v>
      </c>
      <c r="M29" s="351" t="str">
        <f>M6</f>
        <v>010-5168-3542</v>
      </c>
      <c r="N29" s="352"/>
      <c r="O29" s="352"/>
      <c r="P29" s="352"/>
      <c r="Q29" s="352"/>
      <c r="R29" s="353"/>
      <c r="S29" s="38" t="s">
        <v>22</v>
      </c>
      <c r="T29" s="351"/>
      <c r="U29" s="354"/>
    </row>
    <row r="30" spans="1:21" ht="15.75" customHeight="1">
      <c r="A30" s="355" t="s">
        <v>69</v>
      </c>
      <c r="B30" s="356"/>
      <c r="C30" s="356"/>
      <c r="D30" s="356"/>
      <c r="E30" s="357"/>
      <c r="F30" s="358" t="s">
        <v>43</v>
      </c>
      <c r="G30" s="356"/>
      <c r="H30" s="356"/>
      <c r="I30" s="357"/>
      <c r="J30" s="358" t="s">
        <v>66</v>
      </c>
      <c r="K30" s="357"/>
      <c r="L30" s="358" t="s">
        <v>41</v>
      </c>
      <c r="M30" s="356"/>
      <c r="N30" s="356"/>
      <c r="O30" s="356"/>
      <c r="P30" s="357"/>
      <c r="Q30" s="358" t="s">
        <v>67</v>
      </c>
      <c r="R30" s="356"/>
      <c r="S30" s="357"/>
      <c r="T30" s="358" t="s">
        <v>68</v>
      </c>
      <c r="U30" s="359"/>
    </row>
    <row r="31" spans="1:21" ht="15" customHeight="1">
      <c r="A31" s="529" t="str">
        <f>A8</f>
        <v>8HP70 VALBEBODY</v>
      </c>
      <c r="B31" s="527"/>
      <c r="C31" s="527"/>
      <c r="D31" s="527"/>
      <c r="E31" s="527"/>
      <c r="F31" s="527">
        <f>F8</f>
        <v>0</v>
      </c>
      <c r="G31" s="527"/>
      <c r="H31" s="527"/>
      <c r="I31" s="527"/>
      <c r="J31" s="527">
        <f>J8</f>
        <v>1</v>
      </c>
      <c r="K31" s="527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527">
        <f>T8</f>
        <v>0</v>
      </c>
      <c r="U31" s="528"/>
    </row>
    <row r="32" spans="1:21" ht="15" customHeight="1">
      <c r="A32" s="523">
        <f t="shared" ref="A32:A42" si="0">A9</f>
        <v>0</v>
      </c>
      <c r="B32" s="521"/>
      <c r="C32" s="521"/>
      <c r="D32" s="521"/>
      <c r="E32" s="521"/>
      <c r="F32" s="521">
        <f t="shared" ref="F32:F42" si="1">F9</f>
        <v>0</v>
      </c>
      <c r="G32" s="521"/>
      <c r="H32" s="521"/>
      <c r="I32" s="521"/>
      <c r="J32" s="521">
        <f t="shared" ref="J32:J42" si="2">J9</f>
        <v>0</v>
      </c>
      <c r="K32" s="521"/>
      <c r="L32" s="490">
        <f t="shared" ref="L32:L42" si="3">L9</f>
        <v>0</v>
      </c>
      <c r="M32" s="490"/>
      <c r="N32" s="490"/>
      <c r="O32" s="490"/>
      <c r="P32" s="490"/>
      <c r="Q32" s="490">
        <f t="shared" ref="Q32:Q42" si="4">Q9</f>
        <v>0</v>
      </c>
      <c r="R32" s="490"/>
      <c r="S32" s="490"/>
      <c r="T32" s="521">
        <f t="shared" ref="T32:T42" si="5">T9</f>
        <v>0</v>
      </c>
      <c r="U32" s="522"/>
    </row>
    <row r="33" spans="1:21" ht="15" customHeight="1">
      <c r="A33" s="523">
        <f t="shared" si="0"/>
        <v>0</v>
      </c>
      <c r="B33" s="521"/>
      <c r="C33" s="521"/>
      <c r="D33" s="521"/>
      <c r="E33" s="521"/>
      <c r="F33" s="521">
        <f t="shared" si="1"/>
        <v>0</v>
      </c>
      <c r="G33" s="521"/>
      <c r="H33" s="521"/>
      <c r="I33" s="521"/>
      <c r="J33" s="521">
        <f t="shared" si="2"/>
        <v>0</v>
      </c>
      <c r="K33" s="521"/>
      <c r="L33" s="490">
        <f t="shared" si="3"/>
        <v>0</v>
      </c>
      <c r="M33" s="490"/>
      <c r="N33" s="490"/>
      <c r="O33" s="490"/>
      <c r="P33" s="490"/>
      <c r="Q33" s="490">
        <f t="shared" si="4"/>
        <v>0</v>
      </c>
      <c r="R33" s="490"/>
      <c r="S33" s="490"/>
      <c r="T33" s="521">
        <f t="shared" si="5"/>
        <v>0</v>
      </c>
      <c r="U33" s="522"/>
    </row>
    <row r="34" spans="1:21" ht="15" customHeight="1">
      <c r="A34" s="523">
        <f t="shared" si="0"/>
        <v>0</v>
      </c>
      <c r="B34" s="521"/>
      <c r="C34" s="521"/>
      <c r="D34" s="521"/>
      <c r="E34" s="521"/>
      <c r="F34" s="521">
        <f t="shared" si="1"/>
        <v>0</v>
      </c>
      <c r="G34" s="521"/>
      <c r="H34" s="521"/>
      <c r="I34" s="521"/>
      <c r="J34" s="521">
        <v>1</v>
      </c>
      <c r="K34" s="521"/>
      <c r="L34" s="490">
        <f t="shared" si="3"/>
        <v>0</v>
      </c>
      <c r="M34" s="490"/>
      <c r="N34" s="490"/>
      <c r="O34" s="490"/>
      <c r="P34" s="490"/>
      <c r="Q34" s="490">
        <f t="shared" si="4"/>
        <v>0</v>
      </c>
      <c r="R34" s="490"/>
      <c r="S34" s="490"/>
      <c r="T34" s="521">
        <f t="shared" si="5"/>
        <v>0</v>
      </c>
      <c r="U34" s="522"/>
    </row>
    <row r="35" spans="1:21" ht="15" customHeight="1">
      <c r="A35" s="523">
        <f t="shared" si="0"/>
        <v>0</v>
      </c>
      <c r="B35" s="521"/>
      <c r="C35" s="521"/>
      <c r="D35" s="521"/>
      <c r="E35" s="521"/>
      <c r="F35" s="521">
        <f t="shared" si="1"/>
        <v>0</v>
      </c>
      <c r="G35" s="521"/>
      <c r="H35" s="521"/>
      <c r="I35" s="521"/>
      <c r="J35" s="521">
        <f t="shared" si="2"/>
        <v>0</v>
      </c>
      <c r="K35" s="521"/>
      <c r="L35" s="490">
        <f t="shared" si="3"/>
        <v>0</v>
      </c>
      <c r="M35" s="490"/>
      <c r="N35" s="490"/>
      <c r="O35" s="490"/>
      <c r="P35" s="490"/>
      <c r="Q35" s="490">
        <f t="shared" si="4"/>
        <v>0</v>
      </c>
      <c r="R35" s="490"/>
      <c r="S35" s="490"/>
      <c r="T35" s="521">
        <f t="shared" si="5"/>
        <v>0</v>
      </c>
      <c r="U35" s="522"/>
    </row>
    <row r="36" spans="1:21" ht="15" customHeight="1">
      <c r="A36" s="523">
        <f t="shared" si="0"/>
        <v>0</v>
      </c>
      <c r="B36" s="521"/>
      <c r="C36" s="521"/>
      <c r="D36" s="521"/>
      <c r="E36" s="521"/>
      <c r="F36" s="521">
        <f t="shared" si="1"/>
        <v>0</v>
      </c>
      <c r="G36" s="521"/>
      <c r="H36" s="521"/>
      <c r="I36" s="521"/>
      <c r="J36" s="521">
        <f t="shared" si="2"/>
        <v>0</v>
      </c>
      <c r="K36" s="521"/>
      <c r="L36" s="490">
        <f t="shared" si="3"/>
        <v>0</v>
      </c>
      <c r="M36" s="490"/>
      <c r="N36" s="490"/>
      <c r="O36" s="490"/>
      <c r="P36" s="490"/>
      <c r="Q36" s="490">
        <f t="shared" si="4"/>
        <v>0</v>
      </c>
      <c r="R36" s="490"/>
      <c r="S36" s="490"/>
      <c r="T36" s="521">
        <f t="shared" si="5"/>
        <v>0</v>
      </c>
      <c r="U36" s="522"/>
    </row>
    <row r="37" spans="1:21" ht="15" customHeight="1">
      <c r="A37" s="523">
        <f t="shared" si="0"/>
        <v>0</v>
      </c>
      <c r="B37" s="521"/>
      <c r="C37" s="521"/>
      <c r="D37" s="521"/>
      <c r="E37" s="521"/>
      <c r="F37" s="521">
        <f t="shared" si="1"/>
        <v>0</v>
      </c>
      <c r="G37" s="521"/>
      <c r="H37" s="521"/>
      <c r="I37" s="521"/>
      <c r="J37" s="521">
        <f t="shared" si="2"/>
        <v>0</v>
      </c>
      <c r="K37" s="521"/>
      <c r="L37" s="490">
        <f t="shared" si="3"/>
        <v>0</v>
      </c>
      <c r="M37" s="490"/>
      <c r="N37" s="490"/>
      <c r="O37" s="490"/>
      <c r="P37" s="490"/>
      <c r="Q37" s="490">
        <f t="shared" si="4"/>
        <v>0</v>
      </c>
      <c r="R37" s="490"/>
      <c r="S37" s="490"/>
      <c r="T37" s="521">
        <f t="shared" si="5"/>
        <v>0</v>
      </c>
      <c r="U37" s="522"/>
    </row>
    <row r="38" spans="1:21" ht="15" customHeight="1">
      <c r="A38" s="523">
        <f t="shared" si="0"/>
        <v>0</v>
      </c>
      <c r="B38" s="521"/>
      <c r="C38" s="521"/>
      <c r="D38" s="521"/>
      <c r="E38" s="521"/>
      <c r="F38" s="521">
        <f t="shared" si="1"/>
        <v>0</v>
      </c>
      <c r="G38" s="521"/>
      <c r="H38" s="521"/>
      <c r="I38" s="521"/>
      <c r="J38" s="521">
        <f t="shared" si="2"/>
        <v>0</v>
      </c>
      <c r="K38" s="521"/>
      <c r="L38" s="490">
        <f t="shared" si="3"/>
        <v>0</v>
      </c>
      <c r="M38" s="490"/>
      <c r="N38" s="490"/>
      <c r="O38" s="490"/>
      <c r="P38" s="490"/>
      <c r="Q38" s="490">
        <f t="shared" si="4"/>
        <v>0</v>
      </c>
      <c r="R38" s="490"/>
      <c r="S38" s="490"/>
      <c r="T38" s="521">
        <f t="shared" si="5"/>
        <v>0</v>
      </c>
      <c r="U38" s="522"/>
    </row>
    <row r="39" spans="1:21" ht="15" customHeight="1">
      <c r="A39" s="523">
        <f t="shared" si="0"/>
        <v>0</v>
      </c>
      <c r="B39" s="521"/>
      <c r="C39" s="521"/>
      <c r="D39" s="521"/>
      <c r="E39" s="521"/>
      <c r="F39" s="521">
        <f t="shared" si="1"/>
        <v>0</v>
      </c>
      <c r="G39" s="521"/>
      <c r="H39" s="521"/>
      <c r="I39" s="521"/>
      <c r="J39" s="521">
        <f t="shared" si="2"/>
        <v>0</v>
      </c>
      <c r="K39" s="521"/>
      <c r="L39" s="490">
        <f t="shared" si="3"/>
        <v>0</v>
      </c>
      <c r="M39" s="490"/>
      <c r="N39" s="490"/>
      <c r="O39" s="490"/>
      <c r="P39" s="490"/>
      <c r="Q39" s="490">
        <f t="shared" si="4"/>
        <v>0</v>
      </c>
      <c r="R39" s="490"/>
      <c r="S39" s="490"/>
      <c r="T39" s="521">
        <f t="shared" si="5"/>
        <v>0</v>
      </c>
      <c r="U39" s="522"/>
    </row>
    <row r="40" spans="1:21" ht="15" customHeight="1">
      <c r="A40" s="523">
        <f t="shared" si="0"/>
        <v>0</v>
      </c>
      <c r="B40" s="521"/>
      <c r="C40" s="521"/>
      <c r="D40" s="521"/>
      <c r="E40" s="521"/>
      <c r="F40" s="521">
        <f t="shared" si="1"/>
        <v>0</v>
      </c>
      <c r="G40" s="521"/>
      <c r="H40" s="521"/>
      <c r="I40" s="521"/>
      <c r="J40" s="521">
        <f t="shared" si="2"/>
        <v>0</v>
      </c>
      <c r="K40" s="521"/>
      <c r="L40" s="490">
        <f t="shared" si="3"/>
        <v>0</v>
      </c>
      <c r="M40" s="490"/>
      <c r="N40" s="490"/>
      <c r="O40" s="490"/>
      <c r="P40" s="490"/>
      <c r="Q40" s="490">
        <f t="shared" si="4"/>
        <v>0</v>
      </c>
      <c r="R40" s="490"/>
      <c r="S40" s="490"/>
      <c r="T40" s="521">
        <f t="shared" si="5"/>
        <v>0</v>
      </c>
      <c r="U40" s="522"/>
    </row>
    <row r="41" spans="1:21" ht="15" customHeight="1">
      <c r="A41" s="523">
        <f t="shared" si="0"/>
        <v>0</v>
      </c>
      <c r="B41" s="521"/>
      <c r="C41" s="521"/>
      <c r="D41" s="521"/>
      <c r="E41" s="521"/>
      <c r="F41" s="521">
        <f t="shared" si="1"/>
        <v>0</v>
      </c>
      <c r="G41" s="521"/>
      <c r="H41" s="521"/>
      <c r="I41" s="521"/>
      <c r="J41" s="521">
        <f t="shared" si="2"/>
        <v>0</v>
      </c>
      <c r="K41" s="521"/>
      <c r="L41" s="490">
        <f t="shared" si="3"/>
        <v>0</v>
      </c>
      <c r="M41" s="490"/>
      <c r="N41" s="490"/>
      <c r="O41" s="490"/>
      <c r="P41" s="490"/>
      <c r="Q41" s="490">
        <f t="shared" si="4"/>
        <v>0</v>
      </c>
      <c r="R41" s="490"/>
      <c r="S41" s="490"/>
      <c r="T41" s="521">
        <f t="shared" si="5"/>
        <v>0</v>
      </c>
      <c r="U41" s="522"/>
    </row>
    <row r="42" spans="1:21" ht="15" customHeight="1">
      <c r="A42" s="530">
        <f t="shared" si="0"/>
        <v>0</v>
      </c>
      <c r="B42" s="531"/>
      <c r="C42" s="531"/>
      <c r="D42" s="531"/>
      <c r="E42" s="531"/>
      <c r="F42" s="531">
        <f t="shared" si="1"/>
        <v>0</v>
      </c>
      <c r="G42" s="531"/>
      <c r="H42" s="531"/>
      <c r="I42" s="531"/>
      <c r="J42" s="531">
        <f t="shared" si="2"/>
        <v>0</v>
      </c>
      <c r="K42" s="531"/>
      <c r="L42" s="532">
        <f t="shared" si="3"/>
        <v>0</v>
      </c>
      <c r="M42" s="532"/>
      <c r="N42" s="532"/>
      <c r="O42" s="532"/>
      <c r="P42" s="532"/>
      <c r="Q42" s="532">
        <f t="shared" si="4"/>
        <v>0</v>
      </c>
      <c r="R42" s="532"/>
      <c r="S42" s="532"/>
      <c r="T42" s="531">
        <f t="shared" si="5"/>
        <v>0</v>
      </c>
      <c r="U42" s="533"/>
    </row>
    <row r="43" spans="1:21">
      <c r="A43" s="355" t="s">
        <v>79</v>
      </c>
      <c r="B43" s="356"/>
      <c r="C43" s="356"/>
      <c r="D43" s="356"/>
      <c r="E43" s="356"/>
      <c r="F43" s="434">
        <f>F20</f>
        <v>2450000</v>
      </c>
      <c r="G43" s="434"/>
      <c r="H43" s="434"/>
      <c r="I43" s="435"/>
      <c r="J43" s="497">
        <f>J20</f>
        <v>1</v>
      </c>
      <c r="K43" s="497"/>
      <c r="L43" s="480" t="s">
        <v>958</v>
      </c>
      <c r="M43" s="481"/>
      <c r="N43" s="481"/>
      <c r="O43" s="481"/>
      <c r="P43" s="482"/>
      <c r="Q43" s="483">
        <f>Q20</f>
        <v>1000000</v>
      </c>
      <c r="R43" s="484"/>
      <c r="S43" s="484"/>
      <c r="T43" s="484"/>
      <c r="U43" s="485"/>
    </row>
    <row r="44" spans="1:21" ht="17.25" thickBot="1">
      <c r="A44" s="458" t="s">
        <v>89</v>
      </c>
      <c r="B44" s="459"/>
      <c r="C44" s="459"/>
      <c r="D44" s="459"/>
      <c r="E44" s="459"/>
      <c r="F44" s="460">
        <f>F21</f>
        <v>3450000</v>
      </c>
      <c r="G44" s="460"/>
      <c r="H44" s="460"/>
      <c r="I44" s="461"/>
      <c r="J44" s="462" t="s">
        <v>964</v>
      </c>
      <c r="K44" s="459"/>
      <c r="L44" s="428" t="str">
        <f>L21</f>
        <v>장효주</v>
      </c>
      <c r="M44" s="428"/>
      <c r="N44" s="428"/>
      <c r="O44" s="462" t="s">
        <v>63</v>
      </c>
      <c r="P44" s="464"/>
      <c r="Q44" s="486" t="str">
        <f>Q21</f>
        <v>제이오토(대구)</v>
      </c>
      <c r="R44" s="487"/>
      <c r="S44" s="487"/>
      <c r="T44" s="487"/>
      <c r="U44" s="48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2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1247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4554</v>
      </c>
    </row>
    <row r="1054" spans="1:4">
      <c r="A1054">
        <v>1078</v>
      </c>
      <c r="B1054" s="13">
        <v>46093</v>
      </c>
      <c r="C1054" t="s">
        <v>2335</v>
      </c>
      <c r="D1054" t="s">
        <v>4555</v>
      </c>
    </row>
    <row r="1055" spans="1:4">
      <c r="A1055">
        <v>1079</v>
      </c>
      <c r="B1055" s="13">
        <v>46093</v>
      </c>
      <c r="C1055" t="s">
        <v>1412</v>
      </c>
      <c r="D1055" t="s">
        <v>4556</v>
      </c>
    </row>
    <row r="1056" spans="1:4">
      <c r="A1056">
        <v>1080</v>
      </c>
      <c r="B1056" s="13">
        <v>46093</v>
      </c>
      <c r="C1056" t="s">
        <v>2814</v>
      </c>
      <c r="D1056" t="s">
        <v>4558</v>
      </c>
    </row>
    <row r="1057" spans="1:4">
      <c r="A1057">
        <v>1081</v>
      </c>
      <c r="B1057" s="13">
        <v>46097</v>
      </c>
      <c r="C1057" t="s">
        <v>1412</v>
      </c>
      <c r="D1057" t="s">
        <v>4576</v>
      </c>
    </row>
    <row r="1058" spans="1:4">
      <c r="A1058">
        <v>1082</v>
      </c>
      <c r="B1058" s="13">
        <v>46098</v>
      </c>
      <c r="C1058" t="s">
        <v>1496</v>
      </c>
      <c r="D1058" t="s">
        <v>4582</v>
      </c>
    </row>
    <row r="1059" spans="1:4">
      <c r="A1059">
        <v>1083</v>
      </c>
      <c r="B1059" s="13">
        <v>46098</v>
      </c>
      <c r="C1059" t="s">
        <v>1773</v>
      </c>
      <c r="D1059" t="s">
        <v>4584</v>
      </c>
    </row>
    <row r="1060" spans="1:4">
      <c r="A1060">
        <v>1084</v>
      </c>
      <c r="B1060" s="13">
        <v>46099</v>
      </c>
      <c r="C1060" t="s">
        <v>1773</v>
      </c>
      <c r="D1060" t="s">
        <v>4595</v>
      </c>
    </row>
    <row r="1061" spans="1:4">
      <c r="A1061">
        <v>1085</v>
      </c>
      <c r="B1061" s="13">
        <v>46101</v>
      </c>
      <c r="C1061" t="s">
        <v>1712</v>
      </c>
      <c r="D1061" t="s">
        <v>4603</v>
      </c>
    </row>
    <row r="1062" spans="1:4">
      <c r="A1062">
        <v>1086</v>
      </c>
      <c r="B1062" s="13">
        <v>46101</v>
      </c>
      <c r="C1062" t="s">
        <v>1712</v>
      </c>
      <c r="D1062" t="s">
        <v>4606</v>
      </c>
    </row>
    <row r="1063" spans="1:4">
      <c r="A1063">
        <v>1087</v>
      </c>
      <c r="B1063" s="13">
        <v>46101</v>
      </c>
      <c r="C1063" t="s">
        <v>2814</v>
      </c>
      <c r="D1063" t="s">
        <v>4608</v>
      </c>
    </row>
    <row r="1064" spans="1:4">
      <c r="A1064">
        <v>1088</v>
      </c>
      <c r="B1064" s="13">
        <v>46101</v>
      </c>
      <c r="C1064" t="s">
        <v>2335</v>
      </c>
      <c r="D1064" t="s">
        <v>4609</v>
      </c>
    </row>
    <row r="1065" spans="1:4">
      <c r="A1065">
        <v>1089</v>
      </c>
      <c r="B1065" s="13">
        <v>46101</v>
      </c>
      <c r="C1065" t="s">
        <v>2335</v>
      </c>
      <c r="D1065" t="s">
        <v>4610</v>
      </c>
    </row>
    <row r="1066" spans="1:4">
      <c r="A1066">
        <v>1090</v>
      </c>
      <c r="B1066" s="13">
        <v>46101</v>
      </c>
      <c r="C1066" t="s">
        <v>1444</v>
      </c>
      <c r="D1066" t="s">
        <v>4611</v>
      </c>
    </row>
    <row r="1067" spans="1:4">
      <c r="A1067">
        <v>1091</v>
      </c>
      <c r="B1067" s="13">
        <v>46101</v>
      </c>
      <c r="C1067" t="s">
        <v>1712</v>
      </c>
      <c r="D1067" t="s">
        <v>4613</v>
      </c>
    </row>
    <row r="1068" spans="1:4">
      <c r="A1068">
        <v>1092</v>
      </c>
      <c r="B1068" s="13">
        <v>46102</v>
      </c>
      <c r="C1068" t="s">
        <v>1561</v>
      </c>
      <c r="D1068" t="s">
        <v>4615</v>
      </c>
    </row>
    <row r="1069" spans="1:4">
      <c r="A1069">
        <v>1093</v>
      </c>
      <c r="B1069" s="13">
        <v>46102</v>
      </c>
      <c r="C1069" t="s">
        <v>1754</v>
      </c>
      <c r="D1069" t="s">
        <v>4618</v>
      </c>
    </row>
    <row r="1070" spans="1:4">
      <c r="A1070">
        <v>1094</v>
      </c>
      <c r="B1070" s="13">
        <v>46102</v>
      </c>
      <c r="C1070" t="s">
        <v>1516</v>
      </c>
      <c r="D1070" t="s">
        <v>4620</v>
      </c>
    </row>
    <row r="1071" spans="1:4">
      <c r="A1071">
        <v>1095</v>
      </c>
      <c r="B1071" s="13">
        <v>46102</v>
      </c>
      <c r="C1071" t="s">
        <v>1561</v>
      </c>
      <c r="D1071" t="s">
        <v>4621</v>
      </c>
    </row>
    <row r="1072" spans="1:4">
      <c r="A1072">
        <v>1096</v>
      </c>
      <c r="B1072" s="13">
        <v>46104</v>
      </c>
      <c r="C1072" t="s">
        <v>2358</v>
      </c>
      <c r="D1072" t="s">
        <v>4624</v>
      </c>
    </row>
    <row r="1073" spans="1:4">
      <c r="A1073">
        <v>1097</v>
      </c>
      <c r="B1073" s="13">
        <v>46104</v>
      </c>
      <c r="C1073" t="s">
        <v>2358</v>
      </c>
      <c r="D1073" t="s">
        <v>4628</v>
      </c>
    </row>
    <row r="1074" spans="1:4">
      <c r="A1074">
        <v>1098</v>
      </c>
      <c r="B1074" s="13">
        <v>46104</v>
      </c>
      <c r="C1074" t="s">
        <v>1374</v>
      </c>
      <c r="D1074" t="s">
        <v>4629</v>
      </c>
    </row>
    <row r="1075" spans="1:4">
      <c r="A1075">
        <v>1099</v>
      </c>
      <c r="B1075" s="13">
        <v>46104</v>
      </c>
      <c r="C1075" t="s">
        <v>1012</v>
      </c>
      <c r="D1075" t="s">
        <v>4631</v>
      </c>
    </row>
    <row r="1076" spans="1:4">
      <c r="A1076">
        <v>1100</v>
      </c>
      <c r="B1076" s="13">
        <v>46104</v>
      </c>
      <c r="C1076" t="s">
        <v>1857</v>
      </c>
      <c r="D1076" t="s">
        <v>4633</v>
      </c>
    </row>
    <row r="1077" spans="1:4">
      <c r="A1077">
        <v>1101</v>
      </c>
      <c r="B1077" s="13">
        <v>46104</v>
      </c>
      <c r="C1077" t="s">
        <v>1157</v>
      </c>
      <c r="D1077" t="s">
        <v>4635</v>
      </c>
    </row>
    <row r="1078" spans="1:4">
      <c r="A1078">
        <v>1102</v>
      </c>
      <c r="B1078" s="13">
        <v>46104</v>
      </c>
      <c r="C1078" t="s">
        <v>1552</v>
      </c>
      <c r="D1078" t="s">
        <v>4637</v>
      </c>
    </row>
    <row r="1079" spans="1:4">
      <c r="A1079">
        <v>1103</v>
      </c>
      <c r="B1079" s="13">
        <v>46104</v>
      </c>
      <c r="C1079" t="s">
        <v>1529</v>
      </c>
      <c r="D1079" t="s">
        <v>4638</v>
      </c>
    </row>
    <row r="1080" spans="1:4">
      <c r="A1080">
        <v>1104</v>
      </c>
      <c r="B1080" s="13">
        <v>46104</v>
      </c>
      <c r="C1080" t="s">
        <v>1009</v>
      </c>
      <c r="D1080" t="s">
        <v>4640</v>
      </c>
    </row>
    <row r="1081" spans="1:4">
      <c r="A1081">
        <v>1105</v>
      </c>
      <c r="B1081" s="13">
        <v>46104</v>
      </c>
      <c r="C1081" t="s">
        <v>1769</v>
      </c>
      <c r="D1081" t="s">
        <v>4641</v>
      </c>
    </row>
    <row r="1082" spans="1:4">
      <c r="A1082">
        <v>1106</v>
      </c>
      <c r="B1082" s="13">
        <v>46104</v>
      </c>
      <c r="C1082" t="s">
        <v>1769</v>
      </c>
      <c r="D1082" t="s">
        <v>4643</v>
      </c>
    </row>
    <row r="1083" spans="1:4">
      <c r="A1083">
        <v>1107</v>
      </c>
      <c r="B1083" s="13">
        <v>46105</v>
      </c>
      <c r="C1083" t="s">
        <v>1448</v>
      </c>
      <c r="D1083" t="s">
        <v>4644</v>
      </c>
    </row>
    <row r="1084" spans="1:4">
      <c r="A1084">
        <v>1108</v>
      </c>
      <c r="B1084" s="13">
        <v>46105</v>
      </c>
      <c r="C1084" t="s">
        <v>2441</v>
      </c>
      <c r="D1084" t="s">
        <v>4647</v>
      </c>
    </row>
    <row r="1085" spans="1:4">
      <c r="A1085">
        <v>1109</v>
      </c>
      <c r="B1085" s="13">
        <v>46105</v>
      </c>
      <c r="C1085" t="s">
        <v>2750</v>
      </c>
      <c r="D1085" t="s">
        <v>4648</v>
      </c>
    </row>
    <row r="1086" spans="1:4">
      <c r="A1086">
        <v>1110</v>
      </c>
      <c r="B1086" s="13">
        <v>46105</v>
      </c>
      <c r="C1086" t="s">
        <v>1348</v>
      </c>
      <c r="D1086" t="s">
        <v>4649</v>
      </c>
    </row>
    <row r="1087" spans="1:4">
      <c r="A1087">
        <v>1111</v>
      </c>
      <c r="B1087" s="13">
        <v>46105</v>
      </c>
      <c r="C1087" t="s">
        <v>1573</v>
      </c>
      <c r="D1087" t="s">
        <v>4650</v>
      </c>
    </row>
    <row r="1088" spans="1:4">
      <c r="A1088">
        <v>1112</v>
      </c>
      <c r="B1088" s="13">
        <v>46105</v>
      </c>
      <c r="C1088" t="s">
        <v>2567</v>
      </c>
      <c r="D1088" t="s">
        <v>4654</v>
      </c>
    </row>
    <row r="1089" spans="1:4">
      <c r="A1089">
        <v>1113</v>
      </c>
      <c r="B1089" s="13">
        <v>46105</v>
      </c>
      <c r="C1089" t="s">
        <v>4655</v>
      </c>
      <c r="D1089" t="s">
        <v>4662</v>
      </c>
    </row>
    <row r="1090" spans="1:4">
      <c r="A1090">
        <v>1114</v>
      </c>
      <c r="B1090" s="13">
        <v>46105</v>
      </c>
      <c r="C1090" t="s">
        <v>1516</v>
      </c>
      <c r="D1090" t="s">
        <v>4666</v>
      </c>
    </row>
    <row r="1091" spans="1:4">
      <c r="A1091">
        <v>1115</v>
      </c>
      <c r="B1091" s="13">
        <v>46105</v>
      </c>
      <c r="C1091" t="s">
        <v>3795</v>
      </c>
      <c r="D1091" t="s">
        <v>4670</v>
      </c>
    </row>
    <row r="1092" spans="1:4">
      <c r="A1092">
        <v>1116</v>
      </c>
      <c r="B1092" s="13">
        <v>46105</v>
      </c>
      <c r="C1092" t="s">
        <v>1424</v>
      </c>
      <c r="D1092" t="s">
        <v>4672</v>
      </c>
    </row>
    <row r="1093" spans="1:4">
      <c r="A1093">
        <v>1117</v>
      </c>
      <c r="B1093" s="13">
        <v>46105</v>
      </c>
      <c r="C1093" t="s">
        <v>1281</v>
      </c>
      <c r="D1093" t="s">
        <v>4675</v>
      </c>
    </row>
    <row r="1094" spans="1:4">
      <c r="A1094">
        <v>1118</v>
      </c>
      <c r="B1094" s="13">
        <v>46105</v>
      </c>
      <c r="C1094" t="s">
        <v>1529</v>
      </c>
      <c r="D1094" t="s">
        <v>4677</v>
      </c>
    </row>
    <row r="1095" spans="1:4">
      <c r="A1095">
        <v>1119</v>
      </c>
      <c r="B1095" s="13">
        <v>46105</v>
      </c>
      <c r="C1095" t="s">
        <v>1561</v>
      </c>
      <c r="D1095" t="s">
        <v>4678</v>
      </c>
    </row>
    <row r="1096" spans="1:4">
      <c r="A1096">
        <v>1120</v>
      </c>
      <c r="B1096" s="13">
        <v>46105</v>
      </c>
      <c r="C1096" t="s">
        <v>2072</v>
      </c>
      <c r="D1096" t="s">
        <v>4681</v>
      </c>
    </row>
    <row r="1097" spans="1:4">
      <c r="A1097">
        <v>1121</v>
      </c>
      <c r="B1097" s="13">
        <v>46105</v>
      </c>
      <c r="C1097" t="s">
        <v>1833</v>
      </c>
      <c r="D1097" t="s">
        <v>4683</v>
      </c>
    </row>
    <row r="1098" spans="1:4">
      <c r="A1098">
        <v>1122</v>
      </c>
      <c r="B1098" s="13">
        <v>46106</v>
      </c>
      <c r="C1098" t="s">
        <v>1412</v>
      </c>
      <c r="D1098" t="s">
        <v>4685</v>
      </c>
    </row>
    <row r="1099" spans="1:4">
      <c r="A1099">
        <v>1123</v>
      </c>
      <c r="B1099" s="13">
        <v>46106</v>
      </c>
      <c r="C1099" t="s">
        <v>1424</v>
      </c>
      <c r="D1099" t="s">
        <v>4690</v>
      </c>
    </row>
    <row r="1100" spans="1:4">
      <c r="A1100">
        <v>1124</v>
      </c>
      <c r="B1100" s="13">
        <v>46106</v>
      </c>
      <c r="C1100" t="s">
        <v>1424</v>
      </c>
      <c r="D1100" t="s">
        <v>4691</v>
      </c>
    </row>
    <row r="1101" spans="1:4">
      <c r="A1101">
        <v>1125</v>
      </c>
      <c r="B1101" s="13">
        <v>46106</v>
      </c>
      <c r="C1101" t="s">
        <v>3795</v>
      </c>
      <c r="D1101" t="s">
        <v>4693</v>
      </c>
    </row>
    <row r="1102" spans="1:4">
      <c r="A1102">
        <v>1126</v>
      </c>
      <c r="B1102" s="13">
        <v>46106</v>
      </c>
      <c r="C1102" t="s">
        <v>2272</v>
      </c>
      <c r="D1102" t="s">
        <v>4696</v>
      </c>
    </row>
    <row r="1103" spans="1:4">
      <c r="A1103">
        <v>1127</v>
      </c>
      <c r="B1103" s="13">
        <v>46106</v>
      </c>
      <c r="C1103" t="s">
        <v>983</v>
      </c>
      <c r="D1103" t="s">
        <v>4699</v>
      </c>
    </row>
    <row r="1104" spans="1:4">
      <c r="A1104">
        <v>1128</v>
      </c>
      <c r="B1104" s="13">
        <v>46106</v>
      </c>
      <c r="C1104" t="s">
        <v>4686</v>
      </c>
      <c r="D1104" t="s">
        <v>4701</v>
      </c>
    </row>
    <row r="1105" spans="1:4">
      <c r="A1105">
        <v>1129</v>
      </c>
      <c r="B1105" s="13">
        <v>46106</v>
      </c>
      <c r="C1105" t="s">
        <v>3891</v>
      </c>
      <c r="D1105" t="s">
        <v>4704</v>
      </c>
    </row>
    <row r="1106" spans="1:4">
      <c r="A1106">
        <v>1130</v>
      </c>
      <c r="B1106" s="13">
        <v>46106</v>
      </c>
      <c r="C1106" t="s">
        <v>1374</v>
      </c>
      <c r="D1106" t="s">
        <v>4706</v>
      </c>
    </row>
    <row r="1107" spans="1:4">
      <c r="A1107">
        <v>1131</v>
      </c>
      <c r="B1107" s="13">
        <v>46107</v>
      </c>
      <c r="C1107" t="s">
        <v>1012</v>
      </c>
      <c r="D1107" t="s">
        <v>4708</v>
      </c>
    </row>
    <row r="1108" spans="1:4">
      <c r="A1108">
        <v>1132</v>
      </c>
      <c r="B1108" s="13">
        <v>46107</v>
      </c>
      <c r="C1108" t="s">
        <v>4711</v>
      </c>
      <c r="D1108" t="s">
        <v>4715</v>
      </c>
    </row>
    <row r="1109" spans="1:4">
      <c r="A1109">
        <v>1133</v>
      </c>
      <c r="B1109" s="13">
        <v>46107</v>
      </c>
      <c r="C1109" t="s">
        <v>1374</v>
      </c>
      <c r="D1109" t="s">
        <v>4718</v>
      </c>
    </row>
    <row r="1110" spans="1:4">
      <c r="A1110">
        <v>1134</v>
      </c>
      <c r="B1110" s="13">
        <v>46107</v>
      </c>
      <c r="C1110" t="s">
        <v>2856</v>
      </c>
      <c r="D1110" t="s">
        <v>4720</v>
      </c>
    </row>
    <row r="1111" spans="1:4">
      <c r="A1111">
        <v>1135</v>
      </c>
      <c r="B1111" s="13">
        <v>46107</v>
      </c>
      <c r="C1111" t="s">
        <v>1419</v>
      </c>
      <c r="D1111" t="s">
        <v>4721</v>
      </c>
    </row>
    <row r="1112" spans="1:4">
      <c r="A1112">
        <v>1136</v>
      </c>
      <c r="B1112" s="13">
        <v>46107</v>
      </c>
      <c r="C1112" t="s">
        <v>1412</v>
      </c>
      <c r="D1112" t="s">
        <v>4724</v>
      </c>
    </row>
    <row r="1113" spans="1:4">
      <c r="A1113">
        <v>1137</v>
      </c>
      <c r="B1113" s="13">
        <v>46107</v>
      </c>
      <c r="C1113" t="s">
        <v>2938</v>
      </c>
      <c r="D1113" t="s">
        <v>4726</v>
      </c>
    </row>
    <row r="1114" spans="1:4">
      <c r="A1114">
        <v>1138</v>
      </c>
      <c r="B1114" s="13">
        <v>46107</v>
      </c>
      <c r="C1114" t="s">
        <v>1012</v>
      </c>
      <c r="D1114" t="s">
        <v>4727</v>
      </c>
    </row>
    <row r="1115" spans="1:4">
      <c r="A1115">
        <v>1139</v>
      </c>
      <c r="B1115" s="13">
        <v>46108</v>
      </c>
      <c r="C1115" t="s">
        <v>1516</v>
      </c>
      <c r="D1115" t="s">
        <v>4733</v>
      </c>
    </row>
    <row r="1116" spans="1:4">
      <c r="A1116">
        <v>1140</v>
      </c>
      <c r="B1116" s="13">
        <v>46108</v>
      </c>
      <c r="C1116" t="s">
        <v>1810</v>
      </c>
      <c r="D1116" t="s">
        <v>4735</v>
      </c>
    </row>
    <row r="1117" spans="1:4">
      <c r="A1117">
        <v>1141</v>
      </c>
      <c r="B1117" s="13">
        <v>46108</v>
      </c>
      <c r="C1117" t="s">
        <v>1374</v>
      </c>
      <c r="D1117" t="s">
        <v>4739</v>
      </c>
    </row>
    <row r="1118" spans="1:4">
      <c r="A1118">
        <v>1142</v>
      </c>
      <c r="B1118" s="13">
        <v>46108</v>
      </c>
      <c r="C1118" t="s">
        <v>1001</v>
      </c>
      <c r="D1118" t="s">
        <v>4741</v>
      </c>
    </row>
    <row r="1119" spans="1:4">
      <c r="A1119">
        <v>1143</v>
      </c>
      <c r="B1119" s="13">
        <v>46108</v>
      </c>
      <c r="C1119" t="s">
        <v>2103</v>
      </c>
      <c r="D1119" t="s">
        <v>4743</v>
      </c>
    </row>
    <row r="1120" spans="1:4">
      <c r="A1120">
        <v>1144</v>
      </c>
      <c r="B1120" s="13">
        <v>46108</v>
      </c>
      <c r="C1120" t="s">
        <v>4744</v>
      </c>
      <c r="D1120" t="s">
        <v>4749</v>
      </c>
    </row>
    <row r="1121" spans="1:4">
      <c r="A1121">
        <v>1145</v>
      </c>
      <c r="B1121" s="13">
        <v>46108</v>
      </c>
      <c r="C1121" t="s">
        <v>1433</v>
      </c>
      <c r="D1121" t="s">
        <v>4750</v>
      </c>
    </row>
    <row r="1122" spans="1:4">
      <c r="A1122">
        <v>1146</v>
      </c>
      <c r="B1122" s="13">
        <v>46109</v>
      </c>
      <c r="C1122" t="s">
        <v>3795</v>
      </c>
      <c r="D1122" t="s">
        <v>4751</v>
      </c>
    </row>
    <row r="1123" spans="1:4">
      <c r="A1123">
        <v>1147</v>
      </c>
      <c r="B1123" s="13">
        <v>46111</v>
      </c>
      <c r="C1123" t="s">
        <v>1419</v>
      </c>
      <c r="D1123" t="s">
        <v>4756</v>
      </c>
    </row>
    <row r="1124" spans="1:4">
      <c r="A1124">
        <v>1148</v>
      </c>
      <c r="B1124" s="13">
        <v>46111</v>
      </c>
      <c r="C1124" t="s">
        <v>1454</v>
      </c>
      <c r="D1124" t="s">
        <v>4758</v>
      </c>
    </row>
    <row r="1125" spans="1:4">
      <c r="A1125">
        <v>1149</v>
      </c>
      <c r="B1125" s="13">
        <v>46111</v>
      </c>
      <c r="C1125" t="s">
        <v>1419</v>
      </c>
      <c r="D1125" t="s">
        <v>4759</v>
      </c>
    </row>
    <row r="1126" spans="1:4">
      <c r="A1126">
        <v>1150</v>
      </c>
      <c r="B1126" s="13">
        <v>46111</v>
      </c>
      <c r="C1126" t="s">
        <v>983</v>
      </c>
      <c r="D1126" t="s">
        <v>4760</v>
      </c>
    </row>
    <row r="1127" spans="1:4">
      <c r="A1127">
        <v>1151</v>
      </c>
      <c r="B1127" s="13">
        <v>46111</v>
      </c>
      <c r="C1127" t="s">
        <v>1552</v>
      </c>
      <c r="D1127" t="s">
        <v>4761</v>
      </c>
    </row>
    <row r="1128" spans="1:4">
      <c r="A1128">
        <v>1152</v>
      </c>
      <c r="B1128" s="13">
        <v>46111</v>
      </c>
      <c r="C1128" t="s">
        <v>1555</v>
      </c>
      <c r="D1128" t="s">
        <v>4762</v>
      </c>
    </row>
    <row r="1129" spans="1:4">
      <c r="A1129">
        <v>1153</v>
      </c>
      <c r="B1129" s="13">
        <v>46111</v>
      </c>
      <c r="C1129" t="s">
        <v>1009</v>
      </c>
      <c r="D1129" t="s">
        <v>4763</v>
      </c>
    </row>
    <row r="1130" spans="1:4">
      <c r="A1130">
        <v>1154</v>
      </c>
      <c r="B1130" s="13">
        <v>46112</v>
      </c>
      <c r="C1130" t="s">
        <v>1687</v>
      </c>
      <c r="D1130" t="s">
        <v>4770</v>
      </c>
    </row>
    <row r="1131" spans="1:4">
      <c r="A1131">
        <v>1155</v>
      </c>
      <c r="B1131" s="13">
        <v>46112</v>
      </c>
      <c r="C1131" t="s">
        <v>1754</v>
      </c>
      <c r="D1131" t="s">
        <v>4771</v>
      </c>
    </row>
    <row r="1132" spans="1:4">
      <c r="A1132">
        <v>1156</v>
      </c>
      <c r="B1132" s="13">
        <v>46112</v>
      </c>
      <c r="C1132" t="s">
        <v>1040</v>
      </c>
      <c r="D1132" t="s">
        <v>4774</v>
      </c>
    </row>
    <row r="1133" spans="1:4">
      <c r="A1133">
        <v>1157</v>
      </c>
      <c r="B1133" s="13">
        <v>46112</v>
      </c>
      <c r="C1133" t="s">
        <v>1009</v>
      </c>
      <c r="D1133" t="s">
        <v>4775</v>
      </c>
    </row>
    <row r="1134" spans="1:4">
      <c r="A1134">
        <v>1158</v>
      </c>
      <c r="B1134" s="13">
        <v>46113</v>
      </c>
      <c r="C1134" t="s">
        <v>4781</v>
      </c>
      <c r="D1134" t="s">
        <v>4785</v>
      </c>
    </row>
    <row r="1135" spans="1:4">
      <c r="A1135">
        <v>1159</v>
      </c>
      <c r="B1135" s="13">
        <v>46113</v>
      </c>
      <c r="C1135" t="s">
        <v>3795</v>
      </c>
      <c r="D1135" t="s">
        <v>4786</v>
      </c>
    </row>
    <row r="1136" spans="1:4">
      <c r="A1136">
        <v>1160</v>
      </c>
      <c r="B1136" s="13">
        <v>46113</v>
      </c>
      <c r="C1136" t="s">
        <v>3124</v>
      </c>
      <c r="D1136" t="s">
        <v>4787</v>
      </c>
    </row>
    <row r="1137" spans="1:4">
      <c r="A1137">
        <v>1161</v>
      </c>
      <c r="B1137" s="13">
        <v>46113</v>
      </c>
      <c r="C1137" t="s">
        <v>1134</v>
      </c>
      <c r="D1137" t="s">
        <v>4788</v>
      </c>
    </row>
    <row r="1138" spans="1:4">
      <c r="A1138">
        <v>1162</v>
      </c>
      <c r="B1138" s="13">
        <v>46113</v>
      </c>
      <c r="C1138" t="s">
        <v>1529</v>
      </c>
      <c r="D1138" t="s">
        <v>4789</v>
      </c>
    </row>
    <row r="1139" spans="1:4">
      <c r="A1139">
        <v>1163</v>
      </c>
      <c r="B1139" s="13">
        <v>46114</v>
      </c>
      <c r="C1139" t="s">
        <v>1448</v>
      </c>
      <c r="D1139" t="s">
        <v>4792</v>
      </c>
    </row>
    <row r="1140" spans="1:4">
      <c r="A1140">
        <v>1164</v>
      </c>
      <c r="B1140" s="13">
        <v>46114</v>
      </c>
      <c r="C1140" t="s">
        <v>1892</v>
      </c>
      <c r="D1140" t="s">
        <v>4793</v>
      </c>
    </row>
    <row r="1141" spans="1:4">
      <c r="A1141">
        <v>1165</v>
      </c>
      <c r="B1141" s="13">
        <v>46114</v>
      </c>
      <c r="C1141" t="s">
        <v>3396</v>
      </c>
      <c r="D1141" t="s">
        <v>4795</v>
      </c>
    </row>
    <row r="1142" spans="1:4">
      <c r="A1142">
        <v>1166</v>
      </c>
      <c r="B1142" s="13">
        <v>46114</v>
      </c>
      <c r="C1142" t="s">
        <v>2103</v>
      </c>
      <c r="D1142" t="s">
        <v>4796</v>
      </c>
    </row>
    <row r="1143" spans="1:4">
      <c r="A1143">
        <v>1167</v>
      </c>
      <c r="B1143" s="13">
        <v>46114</v>
      </c>
      <c r="C1143" t="s">
        <v>1419</v>
      </c>
      <c r="D1143" t="s">
        <v>4797</v>
      </c>
    </row>
    <row r="1144" spans="1:4">
      <c r="A1144">
        <v>1168</v>
      </c>
      <c r="B1144" s="13">
        <v>46114</v>
      </c>
      <c r="C1144" t="s">
        <v>2503</v>
      </c>
      <c r="D1144" t="s">
        <v>4798</v>
      </c>
    </row>
    <row r="1145" spans="1:4">
      <c r="A1145">
        <v>1169</v>
      </c>
      <c r="B1145" s="13">
        <v>46115</v>
      </c>
      <c r="C1145" t="s">
        <v>4803</v>
      </c>
      <c r="D1145" t="s">
        <v>4806</v>
      </c>
    </row>
    <row r="1146" spans="1:4">
      <c r="A1146">
        <v>1170</v>
      </c>
      <c r="B1146" s="13">
        <v>46115</v>
      </c>
      <c r="C1146" t="s">
        <v>1555</v>
      </c>
      <c r="D1146" t="s">
        <v>4809</v>
      </c>
    </row>
    <row r="1147" spans="1:4">
      <c r="A1147">
        <v>1171</v>
      </c>
      <c r="B1147" s="13">
        <v>46115</v>
      </c>
      <c r="C1147" t="s">
        <v>1573</v>
      </c>
      <c r="D1147" t="s">
        <v>4810</v>
      </c>
    </row>
    <row r="1148" spans="1:4">
      <c r="A1148">
        <v>1172</v>
      </c>
      <c r="B1148" s="13">
        <v>46115</v>
      </c>
      <c r="C1148" t="s">
        <v>1687</v>
      </c>
      <c r="D1148" t="s">
        <v>4811</v>
      </c>
    </row>
    <row r="1149" spans="1:4">
      <c r="A1149">
        <v>1173</v>
      </c>
      <c r="B1149" s="13">
        <v>46115</v>
      </c>
      <c r="C1149" t="s">
        <v>1555</v>
      </c>
      <c r="D1149" t="s">
        <v>4812</v>
      </c>
    </row>
    <row r="1150" spans="1:4">
      <c r="A1150">
        <v>1174</v>
      </c>
      <c r="B1150" s="13">
        <v>46115</v>
      </c>
      <c r="C1150" t="s">
        <v>1810</v>
      </c>
      <c r="D1150" t="s">
        <v>4814</v>
      </c>
    </row>
    <row r="1151" spans="1:4">
      <c r="A1151">
        <v>1175</v>
      </c>
      <c r="B1151" s="13">
        <v>46115</v>
      </c>
      <c r="C1151" t="s">
        <v>1712</v>
      </c>
      <c r="D1151" t="s">
        <v>4815</v>
      </c>
    </row>
    <row r="1152" spans="1:4">
      <c r="A1152">
        <v>1176</v>
      </c>
      <c r="B1152" s="13">
        <v>46115</v>
      </c>
      <c r="C1152" t="s">
        <v>1374</v>
      </c>
      <c r="D1152" t="s">
        <v>4817</v>
      </c>
    </row>
    <row r="1153" spans="1:4">
      <c r="A1153">
        <v>1177</v>
      </c>
      <c r="B1153" s="13">
        <v>46115</v>
      </c>
      <c r="C1153" t="s">
        <v>3393</v>
      </c>
      <c r="D1153" t="s">
        <v>4818</v>
      </c>
    </row>
    <row r="1154" spans="1:4">
      <c r="A1154">
        <v>1178</v>
      </c>
      <c r="B1154" s="13">
        <v>46116</v>
      </c>
      <c r="C1154" t="s">
        <v>1047</v>
      </c>
      <c r="D1154" t="s">
        <v>4819</v>
      </c>
    </row>
    <row r="1155" spans="1:4">
      <c r="A1155">
        <v>1179</v>
      </c>
      <c r="B1155" s="13">
        <v>46118</v>
      </c>
      <c r="C1155" t="s">
        <v>2358</v>
      </c>
      <c r="D1155" t="s">
        <v>4822</v>
      </c>
    </row>
    <row r="1156" spans="1:4">
      <c r="A1156">
        <v>1180</v>
      </c>
      <c r="B1156" s="13">
        <v>46118</v>
      </c>
      <c r="C1156" t="s">
        <v>3900</v>
      </c>
      <c r="D1156" t="s">
        <v>4823</v>
      </c>
    </row>
    <row r="1157" spans="1:4">
      <c r="A1157">
        <v>1181</v>
      </c>
      <c r="B1157" s="13">
        <v>46118</v>
      </c>
      <c r="C1157" t="s">
        <v>1938</v>
      </c>
      <c r="D1157" t="s">
        <v>4826</v>
      </c>
    </row>
    <row r="1158" spans="1:4">
      <c r="A1158">
        <v>1182</v>
      </c>
      <c r="B1158" s="13">
        <v>46118</v>
      </c>
      <c r="C1158" t="s">
        <v>1769</v>
      </c>
      <c r="D1158" t="s">
        <v>4829</v>
      </c>
    </row>
    <row r="1159" spans="1:4">
      <c r="A1159">
        <v>1183</v>
      </c>
      <c r="B1159" s="13">
        <v>46118</v>
      </c>
      <c r="C1159" t="s">
        <v>1374</v>
      </c>
      <c r="D1159" t="s">
        <v>4830</v>
      </c>
    </row>
    <row r="1160" spans="1:4">
      <c r="A1160">
        <v>1184</v>
      </c>
      <c r="B1160" s="13">
        <v>46118</v>
      </c>
      <c r="C1160" t="s">
        <v>1552</v>
      </c>
      <c r="D1160" t="s">
        <v>4833</v>
      </c>
    </row>
    <row r="1161" spans="1:4">
      <c r="A1161">
        <v>1185</v>
      </c>
      <c r="B1161" s="13">
        <v>46118</v>
      </c>
      <c r="C1161" t="s">
        <v>1020</v>
      </c>
      <c r="D1161" t="s">
        <v>4834</v>
      </c>
    </row>
    <row r="1162" spans="1:4">
      <c r="A1162">
        <v>1186</v>
      </c>
      <c r="B1162" s="13">
        <v>46118</v>
      </c>
      <c r="C1162" t="s">
        <v>1938</v>
      </c>
      <c r="D1162" t="s">
        <v>4835</v>
      </c>
    </row>
    <row r="1163" spans="1:4">
      <c r="A1163">
        <v>1187</v>
      </c>
      <c r="B1163" s="13">
        <v>46119</v>
      </c>
      <c r="C1163" t="s">
        <v>1712</v>
      </c>
      <c r="D1163" t="s">
        <v>4839</v>
      </c>
    </row>
    <row r="1164" spans="1:4">
      <c r="A1164">
        <v>1188</v>
      </c>
      <c r="B1164" s="13">
        <v>46119</v>
      </c>
      <c r="C1164" t="s">
        <v>1552</v>
      </c>
      <c r="D1164" t="s">
        <v>4846</v>
      </c>
    </row>
    <row r="1165" spans="1:4">
      <c r="A1165">
        <v>1189</v>
      </c>
      <c r="B1165" s="13">
        <v>46119</v>
      </c>
      <c r="C1165" t="s">
        <v>1516</v>
      </c>
      <c r="D1165" t="s">
        <v>4848</v>
      </c>
    </row>
    <row r="1166" spans="1:4">
      <c r="A1166">
        <v>1190</v>
      </c>
      <c r="B1166" s="13">
        <v>46119</v>
      </c>
      <c r="C1166" t="s">
        <v>2856</v>
      </c>
      <c r="D1166" t="s">
        <v>4851</v>
      </c>
    </row>
    <row r="1167" spans="1:4">
      <c r="A1167">
        <v>1191</v>
      </c>
      <c r="B1167" s="13">
        <v>46119</v>
      </c>
      <c r="C1167" t="s">
        <v>1687</v>
      </c>
      <c r="D1167" t="s">
        <v>4852</v>
      </c>
    </row>
    <row r="1168" spans="1:4">
      <c r="A1168">
        <v>1192</v>
      </c>
      <c r="B1168" s="13">
        <v>46119</v>
      </c>
      <c r="C1168" t="s">
        <v>1857</v>
      </c>
      <c r="D1168" t="s">
        <v>4854</v>
      </c>
    </row>
    <row r="1169" spans="1:4">
      <c r="A1169">
        <v>1193</v>
      </c>
      <c r="B1169" s="13">
        <v>46119</v>
      </c>
      <c r="C1169" t="s">
        <v>1419</v>
      </c>
      <c r="D1169" t="s">
        <v>4856</v>
      </c>
    </row>
    <row r="1170" spans="1:4">
      <c r="A1170">
        <v>1194</v>
      </c>
      <c r="B1170" s="13">
        <v>46119</v>
      </c>
      <c r="C1170" t="s">
        <v>1712</v>
      </c>
      <c r="D1170" t="s">
        <v>4857</v>
      </c>
    </row>
    <row r="1171" spans="1:4">
      <c r="A1171">
        <v>1195</v>
      </c>
      <c r="B1171" s="13">
        <v>46120</v>
      </c>
      <c r="C1171" t="s">
        <v>1769</v>
      </c>
      <c r="D1171" t="s">
        <v>4861</v>
      </c>
    </row>
    <row r="1172" spans="1:4">
      <c r="A1172">
        <v>1196</v>
      </c>
      <c r="B1172" s="13">
        <v>46120</v>
      </c>
      <c r="C1172" t="s">
        <v>2938</v>
      </c>
      <c r="D1172" t="s">
        <v>4864</v>
      </c>
    </row>
    <row r="1173" spans="1:4">
      <c r="A1173">
        <v>1197</v>
      </c>
      <c r="B1173" s="13">
        <v>46120</v>
      </c>
      <c r="C1173" t="s">
        <v>1985</v>
      </c>
      <c r="D1173" t="s">
        <v>4867</v>
      </c>
    </row>
    <row r="1174" spans="1:4">
      <c r="A1174">
        <v>1198</v>
      </c>
      <c r="B1174" s="13">
        <v>46120</v>
      </c>
      <c r="C1174" t="s">
        <v>1712</v>
      </c>
      <c r="D1174" t="s">
        <v>4868</v>
      </c>
    </row>
    <row r="1175" spans="1:4">
      <c r="A1175">
        <v>1199</v>
      </c>
      <c r="B1175" s="13">
        <v>46120</v>
      </c>
      <c r="C1175" t="s">
        <v>1012</v>
      </c>
      <c r="D1175" t="s">
        <v>4872</v>
      </c>
    </row>
    <row r="1176" spans="1:4">
      <c r="A1176">
        <v>1200</v>
      </c>
      <c r="B1176" s="13">
        <v>46120</v>
      </c>
      <c r="C1176" t="s">
        <v>1516</v>
      </c>
      <c r="D1176" t="s">
        <v>4874</v>
      </c>
    </row>
    <row r="1177" spans="1:4">
      <c r="A1177">
        <v>1201</v>
      </c>
      <c r="B1177" s="13">
        <v>46120</v>
      </c>
      <c r="C1177" t="s">
        <v>1281</v>
      </c>
      <c r="D1177" t="s">
        <v>4875</v>
      </c>
    </row>
    <row r="1178" spans="1:4">
      <c r="A1178">
        <v>1202</v>
      </c>
      <c r="B1178" s="13">
        <v>46120</v>
      </c>
      <c r="C1178" t="s">
        <v>1833</v>
      </c>
      <c r="D1178" t="s">
        <v>4876</v>
      </c>
    </row>
    <row r="1179" spans="1:4">
      <c r="A1179">
        <v>1203</v>
      </c>
      <c r="B1179" s="13">
        <v>46121</v>
      </c>
      <c r="C1179" t="s">
        <v>2830</v>
      </c>
      <c r="D1179" t="s">
        <v>4880</v>
      </c>
    </row>
    <row r="1180" spans="1:4">
      <c r="A1180">
        <v>1204</v>
      </c>
      <c r="B1180" s="13">
        <v>46121</v>
      </c>
      <c r="C1180" t="s">
        <v>1006</v>
      </c>
      <c r="D1180" t="s">
        <v>4883</v>
      </c>
    </row>
    <row r="1181" spans="1:4">
      <c r="A1181">
        <v>1205</v>
      </c>
      <c r="B1181" s="13">
        <v>46121</v>
      </c>
      <c r="C1181" t="s">
        <v>1810</v>
      </c>
      <c r="D1181" t="s">
        <v>4884</v>
      </c>
    </row>
    <row r="1182" spans="1:4">
      <c r="A1182">
        <v>1206</v>
      </c>
      <c r="B1182" s="13">
        <v>46121</v>
      </c>
      <c r="C1182" t="s">
        <v>1006</v>
      </c>
      <c r="D1182" t="s">
        <v>4885</v>
      </c>
    </row>
    <row r="1183" spans="1:4">
      <c r="A1183">
        <v>1207</v>
      </c>
      <c r="B1183" s="13">
        <v>46122</v>
      </c>
      <c r="C1183" t="s">
        <v>1626</v>
      </c>
      <c r="D1183" t="s">
        <v>4896</v>
      </c>
    </row>
    <row r="1184" spans="1:4">
      <c r="A1184">
        <v>1208</v>
      </c>
      <c r="B1184" s="13">
        <v>46122</v>
      </c>
      <c r="C1184" t="s">
        <v>4897</v>
      </c>
      <c r="D1184" t="s">
        <v>4901</v>
      </c>
    </row>
    <row r="1185" spans="1:4">
      <c r="A1185">
        <v>1209</v>
      </c>
      <c r="B1185" s="13">
        <v>46122</v>
      </c>
      <c r="C1185" t="s">
        <v>1009</v>
      </c>
      <c r="D1185" t="s">
        <v>4904</v>
      </c>
    </row>
    <row r="1186" spans="1:4">
      <c r="A1186">
        <v>1210</v>
      </c>
      <c r="B1186" s="13">
        <v>46122</v>
      </c>
      <c r="C1186" t="s">
        <v>1427</v>
      </c>
      <c r="D1186" t="s">
        <v>4906</v>
      </c>
    </row>
    <row r="1187" spans="1:4">
      <c r="A1187">
        <v>1211</v>
      </c>
      <c r="B1187" s="13">
        <v>46122</v>
      </c>
      <c r="C1187" t="s">
        <v>1454</v>
      </c>
      <c r="D1187" t="s">
        <v>4907</v>
      </c>
    </row>
    <row r="1188" spans="1:4">
      <c r="A1188">
        <v>1212</v>
      </c>
      <c r="B1188" s="13">
        <v>46122</v>
      </c>
      <c r="C1188" t="s">
        <v>1687</v>
      </c>
      <c r="D1188" t="s">
        <v>4911</v>
      </c>
    </row>
    <row r="1189" spans="1:4">
      <c r="A1189">
        <v>1213</v>
      </c>
      <c r="B1189" s="13">
        <v>46122</v>
      </c>
      <c r="C1189" t="s">
        <v>1857</v>
      </c>
      <c r="D1189" t="s">
        <v>4914</v>
      </c>
    </row>
    <row r="1190" spans="1:4">
      <c r="A1190">
        <v>1214</v>
      </c>
      <c r="B1190" s="13">
        <v>46122</v>
      </c>
      <c r="C1190" t="s">
        <v>1374</v>
      </c>
      <c r="D1190" t="s">
        <v>4918</v>
      </c>
    </row>
    <row r="1191" spans="1:4">
      <c r="A1191">
        <v>1215</v>
      </c>
      <c r="B1191" s="13">
        <v>46122</v>
      </c>
      <c r="C1191" t="s">
        <v>1857</v>
      </c>
      <c r="D1191" t="s">
        <v>4919</v>
      </c>
    </row>
    <row r="1192" spans="1:4">
      <c r="A1192">
        <v>1216</v>
      </c>
      <c r="B1192" s="13">
        <v>46123</v>
      </c>
      <c r="C1192" t="s">
        <v>1516</v>
      </c>
      <c r="D1192" t="s">
        <v>4920</v>
      </c>
    </row>
    <row r="1193" spans="1:4">
      <c r="A1193">
        <v>1217</v>
      </c>
      <c r="B1193" s="13">
        <v>46123</v>
      </c>
      <c r="C1193" t="s">
        <v>1516</v>
      </c>
      <c r="D1193" t="s">
        <v>4924</v>
      </c>
    </row>
    <row r="1194" spans="1:4">
      <c r="A1194">
        <v>1218</v>
      </c>
      <c r="B1194" s="13">
        <v>46123</v>
      </c>
      <c r="C1194" t="s">
        <v>1516</v>
      </c>
      <c r="D1194" t="s">
        <v>4925</v>
      </c>
    </row>
    <row r="1195" spans="1:4">
      <c r="A1195">
        <v>1219</v>
      </c>
      <c r="B1195" s="13">
        <v>46123</v>
      </c>
      <c r="C1195" t="s">
        <v>4290</v>
      </c>
      <c r="D1195" t="s">
        <v>4929</v>
      </c>
    </row>
    <row r="1196" spans="1:4">
      <c r="A1196">
        <v>1220</v>
      </c>
      <c r="B1196" s="13">
        <v>46123</v>
      </c>
      <c r="C1196" t="s">
        <v>3393</v>
      </c>
      <c r="D1196" t="s">
        <v>4930</v>
      </c>
    </row>
    <row r="1197" spans="1:4">
      <c r="A1197">
        <v>1221</v>
      </c>
      <c r="B1197" s="13">
        <v>46125</v>
      </c>
      <c r="C1197" t="s">
        <v>3892</v>
      </c>
      <c r="D1197" t="s">
        <v>4935</v>
      </c>
    </row>
    <row r="1198" spans="1:4">
      <c r="A1198">
        <v>1222</v>
      </c>
      <c r="B1198" s="13">
        <v>46125</v>
      </c>
      <c r="C1198" t="s">
        <v>1754</v>
      </c>
      <c r="D1198" t="s">
        <v>4937</v>
      </c>
    </row>
    <row r="1199" spans="1:4">
      <c r="A1199">
        <v>1223</v>
      </c>
      <c r="B1199" s="13">
        <v>46125</v>
      </c>
      <c r="C1199" t="s">
        <v>974</v>
      </c>
      <c r="D1199" t="s">
        <v>4938</v>
      </c>
    </row>
    <row r="1200" spans="1:4">
      <c r="A1200">
        <v>1224</v>
      </c>
      <c r="B1200" s="13">
        <v>46125</v>
      </c>
      <c r="C1200" t="s">
        <v>4803</v>
      </c>
      <c r="D1200" t="s">
        <v>4941</v>
      </c>
    </row>
    <row r="1201" spans="1:4">
      <c r="A1201">
        <v>1225</v>
      </c>
      <c r="B1201" s="13">
        <v>46125</v>
      </c>
      <c r="C1201" t="s">
        <v>2683</v>
      </c>
      <c r="D1201" t="s">
        <v>4943</v>
      </c>
    </row>
    <row r="1202" spans="1:4">
      <c r="A1202">
        <v>1226</v>
      </c>
      <c r="B1202" s="13">
        <v>46125</v>
      </c>
      <c r="C1202" t="s">
        <v>1009</v>
      </c>
      <c r="D1202" t="s">
        <v>4946</v>
      </c>
    </row>
    <row r="1203" spans="1:4">
      <c r="A1203">
        <v>1227</v>
      </c>
      <c r="B1203" s="13">
        <v>46125</v>
      </c>
      <c r="C1203" t="s">
        <v>1529</v>
      </c>
      <c r="D1203" t="s">
        <v>4947</v>
      </c>
    </row>
    <row r="1204" spans="1:4">
      <c r="A1204">
        <v>1228</v>
      </c>
      <c r="B1204" s="13">
        <v>46125</v>
      </c>
      <c r="C1204" t="s">
        <v>2314</v>
      </c>
      <c r="D1204" t="s">
        <v>4948</v>
      </c>
    </row>
    <row r="1205" spans="1:4">
      <c r="A1205">
        <v>1229</v>
      </c>
      <c r="C1205" t="s">
        <v>4955</v>
      </c>
      <c r="D1205" t="s">
        <v>4959</v>
      </c>
    </row>
    <row r="1206" spans="1:4">
      <c r="A1206">
        <v>1230</v>
      </c>
      <c r="B1206" s="13">
        <v>46126</v>
      </c>
      <c r="C1206" t="s">
        <v>4955</v>
      </c>
      <c r="D1206" t="s">
        <v>4961</v>
      </c>
    </row>
    <row r="1207" spans="1:4">
      <c r="A1207">
        <v>1231</v>
      </c>
      <c r="B1207" s="13">
        <v>46126</v>
      </c>
      <c r="C1207" t="s">
        <v>1157</v>
      </c>
      <c r="D1207" t="s">
        <v>4963</v>
      </c>
    </row>
    <row r="1208" spans="1:4">
      <c r="A1208">
        <v>1232</v>
      </c>
      <c r="B1208" s="13">
        <v>46126</v>
      </c>
      <c r="C1208" t="s">
        <v>2685</v>
      </c>
      <c r="D1208" t="s">
        <v>4966</v>
      </c>
    </row>
    <row r="1209" spans="1:4">
      <c r="A1209">
        <v>1233</v>
      </c>
      <c r="B1209" s="13">
        <v>46126</v>
      </c>
      <c r="C1209" t="s">
        <v>4952</v>
      </c>
      <c r="D1209" t="s">
        <v>4968</v>
      </c>
    </row>
    <row r="1210" spans="1:4">
      <c r="A1210">
        <v>1234</v>
      </c>
      <c r="B1210" s="13">
        <v>46126</v>
      </c>
      <c r="C1210" t="s">
        <v>3139</v>
      </c>
      <c r="D1210" t="s">
        <v>4969</v>
      </c>
    </row>
    <row r="1211" spans="1:4">
      <c r="A1211">
        <v>1235</v>
      </c>
      <c r="B1211" s="13">
        <v>46126</v>
      </c>
      <c r="C1211" t="s">
        <v>1712</v>
      </c>
      <c r="D1211" t="s">
        <v>4970</v>
      </c>
    </row>
    <row r="1212" spans="1:4">
      <c r="A1212">
        <v>1236</v>
      </c>
      <c r="B1212" s="13">
        <v>46126</v>
      </c>
      <c r="C1212" t="s">
        <v>2274</v>
      </c>
      <c r="D1212" t="s">
        <v>4972</v>
      </c>
    </row>
    <row r="1213" spans="1:4">
      <c r="A1213">
        <v>1237</v>
      </c>
      <c r="B1213" s="13">
        <v>46126</v>
      </c>
      <c r="C1213" t="s">
        <v>1626</v>
      </c>
      <c r="D1213" t="s">
        <v>4974</v>
      </c>
    </row>
    <row r="1214" spans="1:4">
      <c r="A1214">
        <v>1238</v>
      </c>
      <c r="B1214" s="13">
        <v>46126</v>
      </c>
      <c r="C1214" t="s">
        <v>3139</v>
      </c>
      <c r="D1214" t="s">
        <v>4977</v>
      </c>
    </row>
    <row r="1215" spans="1:4">
      <c r="A1215">
        <v>1239</v>
      </c>
      <c r="B1215" s="13">
        <v>46127</v>
      </c>
      <c r="C1215" t="s">
        <v>1529</v>
      </c>
      <c r="D1215" t="s">
        <v>4979</v>
      </c>
    </row>
    <row r="1216" spans="1:4">
      <c r="A1216">
        <v>1240</v>
      </c>
      <c r="B1216" s="13">
        <v>46127</v>
      </c>
      <c r="C1216" t="s">
        <v>2830</v>
      </c>
      <c r="D1216" t="s">
        <v>4983</v>
      </c>
    </row>
    <row r="1217" spans="1:4">
      <c r="A1217">
        <v>1241</v>
      </c>
      <c r="B1217" s="13">
        <v>46127</v>
      </c>
      <c r="C1217" t="s">
        <v>3139</v>
      </c>
      <c r="D1217" t="s">
        <v>4984</v>
      </c>
    </row>
    <row r="1218" spans="1:4">
      <c r="A1218">
        <v>1242</v>
      </c>
      <c r="B1218" s="13">
        <v>46127</v>
      </c>
      <c r="C1218" t="s">
        <v>3139</v>
      </c>
      <c r="D1218" t="s">
        <v>4987</v>
      </c>
    </row>
    <row r="1219" spans="1:4">
      <c r="A1219">
        <v>1243</v>
      </c>
      <c r="B1219" s="13">
        <v>46127</v>
      </c>
      <c r="C1219" t="s">
        <v>1012</v>
      </c>
      <c r="D1219" t="s">
        <v>4990</v>
      </c>
    </row>
    <row r="1220" spans="1:4">
      <c r="A1220">
        <v>1244</v>
      </c>
      <c r="B1220" s="13">
        <v>46127</v>
      </c>
      <c r="C1220" t="s">
        <v>2213</v>
      </c>
      <c r="D1220" t="s">
        <v>4993</v>
      </c>
    </row>
    <row r="1221" spans="1:4">
      <c r="A1221">
        <v>1245</v>
      </c>
      <c r="B1221" s="13">
        <v>46127</v>
      </c>
      <c r="C1221" t="s">
        <v>2060</v>
      </c>
      <c r="D1221" t="s">
        <v>4996</v>
      </c>
    </row>
    <row r="1222" spans="1:4">
      <c r="A1222">
        <v>1246</v>
      </c>
      <c r="B1222" s="13">
        <v>46127</v>
      </c>
      <c r="C1222" t="s">
        <v>2413</v>
      </c>
      <c r="D1222" t="s">
        <v>4997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233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5000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4859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5000</v>
      </c>
    </row>
    <row r="11" spans="1:1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4728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5000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5000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7130000</v>
      </c>
      <c r="I19" s="52" t="s">
        <v>5000</v>
      </c>
    </row>
    <row r="20" spans="1:13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350000</v>
      </c>
      <c r="I21" s="52" t="s">
        <v>5000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5000</v>
      </c>
    </row>
    <row r="27" spans="1:13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4950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4728</v>
      </c>
    </row>
    <row r="33" spans="1:9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440000</v>
      </c>
      <c r="I35" s="52" t="s">
        <v>5000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5000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2203999.8999999985</v>
      </c>
      <c r="I38" s="52" t="s">
        <v>5000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  <c r="I70" s="52" t="s">
        <v>5000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4790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4728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5000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4728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4320000</v>
      </c>
      <c r="I76" s="52" t="s">
        <v>5000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4684</v>
      </c>
    </row>
    <row r="78" spans="1:9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3350000</v>
      </c>
      <c r="I79" s="52" t="s">
        <v>5000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5000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5000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5000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4616000</v>
      </c>
      <c r="I94" s="52" t="s">
        <v>5000</v>
      </c>
    </row>
    <row r="95" spans="1:1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0</v>
      </c>
      <c r="I96" s="52" t="s">
        <v>4887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5000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4728</v>
      </c>
    </row>
    <row r="102" spans="1:10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5000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1500000</v>
      </c>
      <c r="I108" s="52" t="s">
        <v>5000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5000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1680000</v>
      </c>
      <c r="I110" s="52" t="s">
        <v>5000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4859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1300000</v>
      </c>
      <c r="I114" s="52" t="s">
        <v>5000</v>
      </c>
    </row>
    <row r="115" spans="1:10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715000</v>
      </c>
      <c r="I116" s="52" t="s">
        <v>5000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5000</v>
      </c>
    </row>
    <row r="125" spans="1:10">
      <c r="A125" s="47">
        <v>124</v>
      </c>
      <c r="B125" t="s">
        <v>4842</v>
      </c>
      <c r="C125" t="s">
        <v>4843</v>
      </c>
      <c r="E125" t="s">
        <v>4844</v>
      </c>
      <c r="F125" t="s">
        <v>962</v>
      </c>
      <c r="G125" t="s">
        <v>4845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4684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0</v>
      </c>
      <c r="I129" s="52" t="s">
        <v>4887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4728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4728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1300000</v>
      </c>
      <c r="I152" s="52" t="s">
        <v>5000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1600000</v>
      </c>
      <c r="I160" s="52" t="s">
        <v>5000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5000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0</v>
      </c>
      <c r="I173" s="52" t="s">
        <v>4859</v>
      </c>
    </row>
    <row r="174" spans="1:1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1000000</v>
      </c>
      <c r="I181" s="52" t="s">
        <v>5000</v>
      </c>
    </row>
    <row r="182" spans="1:9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0</v>
      </c>
      <c r="I191" s="52" t="s">
        <v>5000</v>
      </c>
    </row>
    <row r="192" spans="1:9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1650000</v>
      </c>
      <c r="I201" s="52" t="s">
        <v>5000</v>
      </c>
    </row>
    <row r="202" spans="1:9">
      <c r="A202" s="47">
        <v>202</v>
      </c>
      <c r="B202" t="s">
        <v>4370</v>
      </c>
      <c r="C202" t="s">
        <v>4371</v>
      </c>
      <c r="E202" t="s">
        <v>4429</v>
      </c>
      <c r="F202" t="s">
        <v>4703</v>
      </c>
      <c r="G202" t="s">
        <v>4702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9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1600000</v>
      </c>
      <c r="I220" s="52" t="s">
        <v>5000</v>
      </c>
    </row>
    <row r="221" spans="1:9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4656</v>
      </c>
      <c r="C224" t="s">
        <v>4657</v>
      </c>
      <c r="E224" t="s">
        <v>4658</v>
      </c>
      <c r="F224" t="s">
        <v>4659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4686</v>
      </c>
      <c r="C225" t="s">
        <v>4687</v>
      </c>
      <c r="E225" t="s">
        <v>4688</v>
      </c>
      <c r="F225" t="s">
        <v>1164</v>
      </c>
      <c r="G225" t="s">
        <v>4688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4711</v>
      </c>
      <c r="C226" t="s">
        <v>4712</v>
      </c>
      <c r="E226" t="s">
        <v>4713</v>
      </c>
      <c r="F226" t="s">
        <v>1164</v>
      </c>
      <c r="G226" t="s">
        <v>4713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4745</v>
      </c>
      <c r="C227" t="s">
        <v>4746</v>
      </c>
      <c r="E227" t="s">
        <v>4747</v>
      </c>
      <c r="F227" t="s">
        <v>4748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4781</v>
      </c>
      <c r="C228" t="s">
        <v>4782</v>
      </c>
      <c r="E228" t="s">
        <v>4783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4790</v>
      </c>
    </row>
    <row r="229" spans="1:9">
      <c r="A229" s="47">
        <v>229</v>
      </c>
      <c r="B229" t="s">
        <v>4803</v>
      </c>
      <c r="C229" t="s">
        <v>4349</v>
      </c>
      <c r="E229" t="s">
        <v>4804</v>
      </c>
      <c r="F229" t="s">
        <v>962</v>
      </c>
      <c r="G229" t="s">
        <v>4805</v>
      </c>
      <c r="H229" s="192">
        <f>SUMIF(주문_리스트!D:D,거래처!$B229,주문_리스트!M:M)+SUMIF(주문_리스트!D:D,거래처!B229,주문_리스트!N:N)</f>
        <v>1760000</v>
      </c>
      <c r="I229" s="52" t="s">
        <v>5000</v>
      </c>
    </row>
    <row r="230" spans="1:9">
      <c r="A230" s="47">
        <v>230</v>
      </c>
      <c r="B230" t="s">
        <v>4897</v>
      </c>
      <c r="C230" t="s">
        <v>4898</v>
      </c>
      <c r="E230" t="s">
        <v>4899</v>
      </c>
      <c r="F230" t="s">
        <v>962</v>
      </c>
      <c r="G230" t="s">
        <v>4900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4952</v>
      </c>
      <c r="C231" t="s">
        <v>4953</v>
      </c>
      <c r="E231" t="s">
        <v>4954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4955</v>
      </c>
      <c r="C232" t="s">
        <v>4956</v>
      </c>
      <c r="E232" t="s">
        <v>4957</v>
      </c>
      <c r="F232" t="s">
        <v>962</v>
      </c>
      <c r="G232" t="s">
        <v>4958</v>
      </c>
      <c r="H232" s="192">
        <f>SUMIF(주문_리스트!D:D,거래처!$B232,주문_리스트!M:M)+SUMIF(주문_리스트!D:D,거래처!B232,주문_리스트!N:N)</f>
        <v>50000</v>
      </c>
      <c r="I232" s="52" t="s">
        <v>5000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4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270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 t="s">
        <v>4889</v>
      </c>
      <c r="C217" s="281" t="s">
        <v>3154</v>
      </c>
      <c r="D217" s="281" t="s">
        <v>4889</v>
      </c>
      <c r="E217" s="281" t="s">
        <v>4890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4776</v>
      </c>
      <c r="C260" s="281" t="s">
        <v>4777</v>
      </c>
      <c r="D260" s="281" t="s">
        <v>4778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4579</v>
      </c>
      <c r="C296" s="281" t="s">
        <v>4578</v>
      </c>
      <c r="D296" s="281" t="s">
        <v>4579</v>
      </c>
      <c r="E296" s="52">
        <v>100000</v>
      </c>
      <c r="H296" s="52" t="s">
        <v>4580</v>
      </c>
    </row>
    <row r="297" spans="1:8">
      <c r="A297">
        <v>252</v>
      </c>
      <c r="C297" s="281" t="s">
        <v>4653</v>
      </c>
      <c r="E297" s="52">
        <v>300000</v>
      </c>
    </row>
    <row r="298" spans="1:8">
      <c r="A298">
        <v>253</v>
      </c>
      <c r="C298" s="281" t="s">
        <v>4676</v>
      </c>
      <c r="E298" s="52">
        <v>1000000</v>
      </c>
    </row>
    <row r="299" spans="1:8">
      <c r="A299">
        <v>254</v>
      </c>
      <c r="C299" s="281" t="s">
        <v>4679</v>
      </c>
      <c r="E299" s="52">
        <v>20000</v>
      </c>
    </row>
    <row r="300" spans="1:8">
      <c r="A300">
        <v>255</v>
      </c>
      <c r="C300" s="281" t="s">
        <v>4680</v>
      </c>
      <c r="E300" s="52">
        <v>30000</v>
      </c>
    </row>
    <row r="301" spans="1:8">
      <c r="A301">
        <v>256</v>
      </c>
      <c r="C301" s="281" t="s">
        <v>4700</v>
      </c>
      <c r="E301" s="52">
        <v>350000</v>
      </c>
    </row>
    <row r="302" spans="1:8">
      <c r="A302">
        <v>257</v>
      </c>
      <c r="C302" s="281" t="s">
        <v>4709</v>
      </c>
      <c r="D302" s="281" t="s">
        <v>4710</v>
      </c>
      <c r="E302" s="52">
        <v>1200000</v>
      </c>
    </row>
    <row r="303" spans="1:8">
      <c r="A303">
        <v>258</v>
      </c>
      <c r="C303" s="281" t="s">
        <v>4719</v>
      </c>
      <c r="E303" s="52">
        <v>100000</v>
      </c>
    </row>
    <row r="304" spans="1:8">
      <c r="A304">
        <v>259</v>
      </c>
      <c r="C304" s="281" t="s">
        <v>4768</v>
      </c>
      <c r="D304" s="281" t="s">
        <v>4769</v>
      </c>
      <c r="E304" s="52">
        <v>100000</v>
      </c>
    </row>
    <row r="305" spans="1:8">
      <c r="A305">
        <v>260</v>
      </c>
      <c r="C305" s="281" t="s">
        <v>4794</v>
      </c>
      <c r="E305" s="52">
        <v>300000</v>
      </c>
    </row>
    <row r="306" spans="1:8">
      <c r="A306">
        <v>261</v>
      </c>
      <c r="C306" s="281" t="s">
        <v>4801</v>
      </c>
      <c r="D306" s="281" t="s">
        <v>4802</v>
      </c>
      <c r="E306" s="52">
        <v>350000</v>
      </c>
    </row>
    <row r="307" spans="1:8">
      <c r="A307">
        <v>262</v>
      </c>
      <c r="C307" s="281" t="s">
        <v>4820</v>
      </c>
      <c r="D307" s="281" t="s">
        <v>3322</v>
      </c>
      <c r="E307" s="52">
        <v>2000000</v>
      </c>
    </row>
    <row r="308" spans="1:8">
      <c r="A308">
        <v>263</v>
      </c>
      <c r="C308" s="281" t="s">
        <v>4891</v>
      </c>
      <c r="D308" s="281" t="s">
        <v>4892</v>
      </c>
      <c r="E308" s="52">
        <v>1500000</v>
      </c>
      <c r="H308" s="52" t="s">
        <v>4893</v>
      </c>
    </row>
    <row r="309" spans="1:8">
      <c r="A309">
        <v>264</v>
      </c>
      <c r="C309" s="281" t="s">
        <v>4903</v>
      </c>
      <c r="E309" s="52">
        <v>160000</v>
      </c>
    </row>
    <row r="310" spans="1:8">
      <c r="A310">
        <v>265</v>
      </c>
      <c r="C310" s="281" t="s">
        <v>4932</v>
      </c>
      <c r="D310" s="281" t="s">
        <v>4933</v>
      </c>
      <c r="E310" s="52">
        <v>150000</v>
      </c>
    </row>
    <row r="311" spans="1:8">
      <c r="A311">
        <v>266</v>
      </c>
      <c r="C311" s="281" t="s">
        <v>4960</v>
      </c>
      <c r="E311" s="52">
        <v>50000</v>
      </c>
    </row>
    <row r="312" spans="1:8">
      <c r="A312">
        <v>267</v>
      </c>
      <c r="C312" s="281" t="s">
        <v>4960</v>
      </c>
      <c r="E312" s="52">
        <v>50000</v>
      </c>
    </row>
    <row r="313" spans="1:8">
      <c r="A313">
        <v>268</v>
      </c>
      <c r="C313" s="281" t="s">
        <v>4219</v>
      </c>
      <c r="D313" s="281" t="s">
        <v>4973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180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3814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3814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3814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4575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4557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4557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4921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3814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3814</v>
      </c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4581</v>
      </c>
      <c r="E81" s="189" t="s">
        <v>4578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4921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3814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4583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4585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4586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4587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3647</v>
      </c>
      <c r="D88" s="281" t="s">
        <v>4588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4593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4988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3824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4607</v>
      </c>
      <c r="D92" s="281" t="s">
        <v>4602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4605</v>
      </c>
    </row>
    <row r="93" spans="1:10">
      <c r="A93">
        <v>92</v>
      </c>
      <c r="B93" s="13">
        <v>46101</v>
      </c>
      <c r="C93" s="13" t="s">
        <v>4740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3814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4642</v>
      </c>
    </row>
    <row r="105" spans="1:9">
      <c r="A105">
        <v>104</v>
      </c>
      <c r="B105" s="13">
        <v>46105</v>
      </c>
      <c r="C105" s="13" t="s">
        <v>3814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3814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4697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4663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4752</v>
      </c>
      <c r="D113" s="281" t="s">
        <v>4667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4676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3814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4679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4680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4689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4692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4698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4700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4719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3814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3814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4768</v>
      </c>
      <c r="F139" s="189" t="s">
        <v>4769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4807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4794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4847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3824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4816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4820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4821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4827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4587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4849</v>
      </c>
      <c r="F160" s="189" t="s">
        <v>4850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3647</v>
      </c>
      <c r="D162" s="281" t="s">
        <v>4602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3824</v>
      </c>
      <c r="D163" s="281" t="s">
        <v>4862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3824</v>
      </c>
      <c r="E164" s="189" t="s">
        <v>4865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3824</v>
      </c>
      <c r="E165" s="189" t="s">
        <v>3518</v>
      </c>
      <c r="F165" s="189" t="s">
        <v>3517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3824</v>
      </c>
      <c r="D166" s="281" t="s">
        <v>4869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3824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4891</v>
      </c>
      <c r="F169" s="189">
        <v>1112427046</v>
      </c>
      <c r="G169" s="52">
        <v>3</v>
      </c>
      <c r="H169" s="52">
        <v>1500000</v>
      </c>
      <c r="I169" t="s">
        <v>4893</v>
      </c>
    </row>
    <row r="170" spans="1:9">
      <c r="A170">
        <v>169</v>
      </c>
      <c r="B170" s="13">
        <v>46122</v>
      </c>
      <c r="C170" s="13" t="s">
        <v>3824</v>
      </c>
      <c r="D170" s="281" t="s">
        <v>4894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3824</v>
      </c>
      <c r="E171" s="189" t="s">
        <v>4903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3824</v>
      </c>
      <c r="D172" s="281" t="s">
        <v>4905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3824</v>
      </c>
      <c r="D173" s="281" t="s">
        <v>4908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4932</v>
      </c>
      <c r="F174" s="189" t="s">
        <v>4933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/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3824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4936</v>
      </c>
    </row>
    <row r="177" spans="1:8">
      <c r="A177">
        <v>176</v>
      </c>
      <c r="B177" s="13">
        <v>46126</v>
      </c>
      <c r="C177" s="13"/>
      <c r="E177" s="189" t="s">
        <v>4960</v>
      </c>
      <c r="G177" s="52">
        <v>1</v>
      </c>
      <c r="H177" s="52">
        <v>50000</v>
      </c>
    </row>
    <row r="178" spans="1:8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8">
      <c r="A179">
        <v>178</v>
      </c>
      <c r="B179" s="13">
        <v>46127</v>
      </c>
      <c r="C179" s="13" t="s">
        <v>3824</v>
      </c>
      <c r="D179" s="281" t="s">
        <v>4980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8">
      <c r="A180">
        <v>179</v>
      </c>
      <c r="B180" s="13">
        <v>46127</v>
      </c>
      <c r="C180" s="13" t="s">
        <v>3824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8">
      <c r="B181" s="13"/>
      <c r="C181" s="13"/>
    </row>
    <row r="182" spans="1:8">
      <c r="B182" s="13"/>
      <c r="C182" s="13"/>
    </row>
    <row r="183" spans="1:8">
      <c r="B183" s="13"/>
      <c r="C183" s="13"/>
    </row>
    <row r="184" spans="1:8">
      <c r="B184" s="13"/>
      <c r="C184" s="13"/>
    </row>
    <row r="185" spans="1:8">
      <c r="B185" s="13"/>
      <c r="C185" s="13"/>
    </row>
    <row r="186" spans="1:8">
      <c r="B186" s="13"/>
      <c r="C186" s="13"/>
    </row>
    <row r="187" spans="1:8">
      <c r="B187" s="13"/>
      <c r="C187" s="13"/>
    </row>
    <row r="188" spans="1:8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3" t="s">
        <v>12</v>
      </c>
      <c r="C4" s="54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2026-04-15T10:06:32Z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