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0B44F03-D69C-4EE0-ABFC-DDCE35B25DF9}" xr6:coauthVersionLast="47" xr6:coauthVersionMax="47" xr10:uidLastSave="{00000000-0000-0000-0000-000000000000}"/>
  <bookViews>
    <workbookView xWindow="-120" yWindow="-120" windowWidth="29040" windowHeight="15840" xr2:uid="{8496F250-4576-450A-BAA8-0174F500BD74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<sst xmlns="http://schemas.openxmlformats.org/spreadsheetml/2006/main" count="65" uniqueCount="35">
  <si>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</si>
  <si>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</si>
  <si>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</si>
  <si>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</si>
  <si>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</si>
  <si>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</si>
  <si>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</si>
  <si>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</si>
  <si>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금성오토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</si>
  <si>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</si>
  <si>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</si>
  <si>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</si>
  <si>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</si>
  <si>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</si>
  <si>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</si>
  <si>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</si>
  <si>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 광산구 상무대로419번길 11</t>
  </si>
  <si>
    <t>대구 달서구 용산로 28(본리동)</t>
    <phoneticPr fontId="2" type="noConversion"/>
  </si>
  <si>
    <t>전화</t>
    <phoneticPr fontId="2" type="noConversion"/>
  </si>
  <si>
    <t>010-7191-8898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</si>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</sst>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0C2C7FD-6C4F-4609-B66E-38D20F2C9A07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주문_리스트"/>
      <sheetName val="바코드규칙"/>
      <sheetName val="거래명세서_NEW"/>
      <sheetName val="거래내역서"/>
      <sheetName val="Sheet1"/>
      <sheetName val="거래처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홈_이동"/>
    </definedNames>
    <sheetDataSet>
      <sheetData sheetId="0"/>
      <sheetData sheetId="1">
        <row r="4">
          <cell r="K4">
            <v>1440000</v>
          </cell>
        </row>
        <row r="5">
          <cell r="K5">
            <v>0</v>
          </cell>
        </row>
        <row r="6">
          <cell r="K6">
            <v>1440000</v>
          </cell>
        </row>
        <row r="10">
          <cell r="C10" t="str">
            <v>경동(화물)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90FF-E3A6-4E86-9558-39631B5B07C0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45735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tr">
        <f>[1]주문!C10</f>
        <v>경동(화물)</v>
      </c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1200000</v>
      </c>
      <c r="M8" s="49"/>
      <c r="N8" s="49"/>
      <c r="O8" s="49"/>
      <c r="P8" s="50"/>
      <c r="Q8" s="48">
        <v>1320000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29</v>
      </c>
      <c r="B20" s="40"/>
      <c r="C20" s="40"/>
      <c r="D20" s="40"/>
      <c r="E20" s="40"/>
      <c r="F20" s="71">
        <f>[1]주문!K5</f>
        <v>0</v>
      </c>
      <c r="G20" s="71"/>
      <c r="H20" s="71"/>
      <c r="I20" s="72"/>
      <c r="J20" s="73">
        <f>SUM(J8:K19)</f>
        <v>1</v>
      </c>
      <c r="K20" s="73"/>
      <c r="L20" s="74" t="s">
        <v>30</v>
      </c>
      <c r="M20" s="75"/>
      <c r="N20" s="75"/>
      <c r="O20" s="75"/>
      <c r="P20" s="76"/>
      <c r="Q20" s="77">
        <f>[1]주문!K4</f>
        <v>1440000</v>
      </c>
      <c r="R20" s="71"/>
      <c r="S20" s="71"/>
      <c r="T20" s="71"/>
      <c r="U20" s="78"/>
    </row>
    <row r="21" spans="1:21" ht="17.25" thickBot="1" x14ac:dyDescent="0.35">
      <c r="A21" s="79" t="s">
        <v>31</v>
      </c>
      <c r="B21" s="80"/>
      <c r="C21" s="80"/>
      <c r="D21" s="80"/>
      <c r="E21" s="80"/>
      <c r="F21" s="81">
        <f>[1]주문!K6</f>
        <v>1440000</v>
      </c>
      <c r="G21" s="81"/>
      <c r="H21" s="81"/>
      <c r="I21" s="82"/>
      <c r="J21" s="83" t="s">
        <v>32</v>
      </c>
      <c r="K21" s="80"/>
      <c r="L21" s="84" t="str">
        <f>T4</f>
        <v>장효주</v>
      </c>
      <c r="M21" s="84"/>
      <c r="N21" s="84"/>
      <c r="O21" s="83" t="s">
        <v>33</v>
      </c>
      <c r="P21" s="85"/>
      <c r="Q21" s="86" t="str">
        <f>C3</f>
        <v>금성오토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45735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금성오토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광주 광산구 상무대로419번길 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010-7191-8898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97" t="str">
        <f>A8</f>
        <v>VGSNAG3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1</v>
      </c>
      <c r="K31" s="98"/>
      <c r="L31" s="99">
        <f>L8</f>
        <v>1200000</v>
      </c>
      <c r="M31" s="99"/>
      <c r="N31" s="99"/>
      <c r="O31" s="99"/>
      <c r="P31" s="99"/>
      <c r="Q31" s="99">
        <f>Q8</f>
        <v>1320000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29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30</v>
      </c>
      <c r="M43" s="75"/>
      <c r="N43" s="75"/>
      <c r="O43" s="75"/>
      <c r="P43" s="76"/>
      <c r="Q43" s="109">
        <f>Q20</f>
        <v>1440000</v>
      </c>
      <c r="R43" s="110"/>
      <c r="S43" s="110"/>
      <c r="T43" s="110"/>
      <c r="U43" s="111"/>
    </row>
    <row r="44" spans="1:21" ht="17.25" thickBot="1" x14ac:dyDescent="0.35">
      <c r="A44" s="79" t="s">
        <v>31</v>
      </c>
      <c r="B44" s="80"/>
      <c r="C44" s="80"/>
      <c r="D44" s="80"/>
      <c r="E44" s="80"/>
      <c r="F44" s="81">
        <f>F21</f>
        <v>1440000</v>
      </c>
      <c r="G44" s="81"/>
      <c r="H44" s="81"/>
      <c r="I44" s="82"/>
      <c r="J44" s="83" t="s">
        <v>32</v>
      </c>
      <c r="K44" s="80"/>
      <c r="L44" s="84" t="str">
        <f>L21</f>
        <v>장효주</v>
      </c>
      <c r="M44" s="84"/>
      <c r="N44" s="84"/>
      <c r="O44" s="83" t="s">
        <v>33</v>
      </c>
      <c r="P44" s="85"/>
      <c r="Q44" s="86" t="str">
        <f>Q21</f>
        <v>금성오토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2025-03-19T04:43:02Z</dcterms:created>
  <dcterms:modified xsi:type="dcterms:W3CDTF">2025-03-19T04:43:03Z</dcterms:modified>
</cp:coreProperties>
</file>