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AC4D75A-2827-46B6-ABFC-7F5311773B43}" xr6:coauthVersionLast="47" xr6:coauthVersionMax="47" xr10:uidLastSave="{00000000-0000-0000-0000-000000000000}"/>
  <bookViews>
    <workbookView xWindow="-120" yWindow="-120" windowWidth="29040" windowHeight="15840" xr2:uid="{51FE866D-C1F8-4C9B-9ED6-0E3C1FBA6458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<sst xmlns="http://schemas.openxmlformats.org/spreadsheetml/2006/main" count="65" uniqueCount="35">
  <si>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</si>
  <si>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</si>
  <si>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</si>
  <si>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</si>
  <si>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</si>
  <si>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</si>
  <si>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</si>
  <si>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</si>
  <si>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김해오토(김해)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</si>
  <si>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</si>
  <si>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</si>
  <si>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</si>
  <si>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</si>
  <si>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</si>
  <si>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</si>
  <si>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</si>
  <si>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김해시 홍동로 183</t>
  </si>
  <si>
    <t>대구 달서구 용산로 28(본리동)</t>
    <phoneticPr fontId="2" type="noConversion"/>
  </si>
  <si>
    <t>전화</t>
    <phoneticPr fontId="2" type="noConversion"/>
  </si>
  <si>
    <t>010-6571-4560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</si>
  <si>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</si>
  <si>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</si>
  <si>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</si>
  <si>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</si>
  <si>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</si>
  <si>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</si>
  <si>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</si>
  <si>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</si>
  <si>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PARK_PAWL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</si>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</sst>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E2A5849-3B12-4048-B3A7-AC1E98447C2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5.xlsm" TargetMode="External"/><Relationship Id="rId1" Type="http://schemas.openxmlformats.org/officeDocument/2006/relationships/externalLinkPath" Target="/work/&#47588;&#52636;&#44288;&#47532;_2504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8622-1F39-456E-A8F6-CC390D534B81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350000</v>
      </c>
      <c r="M8" s="49"/>
      <c r="N8" s="49"/>
      <c r="O8" s="49"/>
      <c r="P8" s="50"/>
      <c r="Q8" s="48">
        <v>350000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29</v>
      </c>
      <c r="B20" s="40"/>
      <c r="C20" s="40"/>
      <c r="D20" s="40"/>
      <c r="E20" s="40"/>
      <c r="F20" s="71">
        <v>0</v>
      </c>
      <c r="G20" s="71"/>
      <c r="H20" s="71"/>
      <c r="I20" s="72"/>
      <c r="J20" s="73">
        <f>SUM(J8:K19)</f>
        <v>1</v>
      </c>
      <c r="K20" s="73"/>
      <c r="L20" s="74" t="s">
        <v>30</v>
      </c>
      <c r="M20" s="75"/>
      <c r="N20" s="75"/>
      <c r="O20" s="75"/>
      <c r="P20" s="76"/>
      <c r="Q20" s="77">
        <f>SUM(Q8:S19)</f>
        <v>350000</v>
      </c>
      <c r="R20" s="71"/>
      <c r="S20" s="71"/>
      <c r="T20" s="71"/>
      <c r="U20" s="78"/>
    </row>
    <row r="21" spans="1:21" ht="17.25" thickBot="1" x14ac:dyDescent="0.35">
      <c r="A21" s="79" t="s">
        <v>31</v>
      </c>
      <c r="B21" s="80"/>
      <c r="C21" s="80"/>
      <c r="D21" s="80"/>
      <c r="E21" s="80"/>
      <c r="F21" s="81">
        <f>F20+Q20</f>
        <v>350000</v>
      </c>
      <c r="G21" s="81"/>
      <c r="H21" s="81"/>
      <c r="I21" s="82"/>
      <c r="J21" s="83" t="s">
        <v>32</v>
      </c>
      <c r="K21" s="80"/>
      <c r="L21" s="84" t="str">
        <f>T4</f>
        <v>장효주</v>
      </c>
      <c r="M21" s="84"/>
      <c r="N21" s="84"/>
      <c r="O21" s="83" t="s">
        <v>33</v>
      </c>
      <c r="P21" s="85"/>
      <c r="Q21" s="86" t="str">
        <f>C3</f>
        <v>김해오토(김해)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45772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김해오토(김해)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경남 김해시 홍동로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010-6571-4560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00" t="str">
        <f>A8</f>
        <v>PARK_PAWL</v>
      </c>
      <c r="B31" s="101"/>
      <c r="C31" s="101"/>
      <c r="D31" s="101"/>
      <c r="E31" s="101"/>
      <c r="F31" s="101">
        <f>F8</f>
        <v>0</v>
      </c>
      <c r="G31" s="101"/>
      <c r="H31" s="101"/>
      <c r="I31" s="101"/>
      <c r="J31" s="101">
        <f>J8</f>
        <v>1</v>
      </c>
      <c r="K31" s="101"/>
      <c r="L31" s="102">
        <f>L8</f>
        <v>350000</v>
      </c>
      <c r="M31" s="102"/>
      <c r="N31" s="102"/>
      <c r="O31" s="102"/>
      <c r="P31" s="102"/>
      <c r="Q31" s="102">
        <f>Q8</f>
        <v>350000</v>
      </c>
      <c r="R31" s="102"/>
      <c r="S31" s="102"/>
      <c r="T31" s="101">
        <f>T8</f>
        <v>0</v>
      </c>
      <c r="U31" s="103"/>
    </row>
    <row r="32" spans="1:21" ht="15" customHeight="1" x14ac:dyDescent="0.3">
      <c r="A32" s="104">
        <f t="shared" ref="A32:A42" si="0">A9</f>
        <v>0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>
        <f t="shared" si="0"/>
        <v>0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>
        <f t="shared" si="0"/>
        <v>0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29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30</v>
      </c>
      <c r="M43" s="75"/>
      <c r="N43" s="75"/>
      <c r="O43" s="75"/>
      <c r="P43" s="76"/>
      <c r="Q43" s="112">
        <f>Q20</f>
        <v>350000</v>
      </c>
      <c r="R43" s="113"/>
      <c r="S43" s="113"/>
      <c r="T43" s="113"/>
      <c r="U43" s="114"/>
    </row>
    <row r="44" spans="1:21" ht="17.25" thickBot="1" x14ac:dyDescent="0.35">
      <c r="A44" s="79" t="s">
        <v>31</v>
      </c>
      <c r="B44" s="80"/>
      <c r="C44" s="80"/>
      <c r="D44" s="80"/>
      <c r="E44" s="80"/>
      <c r="F44" s="81">
        <f>F21</f>
        <v>350000</v>
      </c>
      <c r="G44" s="81"/>
      <c r="H44" s="81"/>
      <c r="I44" s="82"/>
      <c r="J44" s="83" t="s">
        <v>32</v>
      </c>
      <c r="K44" s="80"/>
      <c r="L44" s="84" t="str">
        <f>L21</f>
        <v>장효주</v>
      </c>
      <c r="M44" s="84"/>
      <c r="N44" s="84"/>
      <c r="O44" s="83" t="s">
        <v>33</v>
      </c>
      <c r="P44" s="85"/>
      <c r="Q44" s="86" t="str">
        <f>Q21</f>
        <v>김해오토(김해)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2025-04-25T09:30:22Z</dcterms:created>
  <dcterms:modified xsi:type="dcterms:W3CDTF">2025-04-25T09:30:22Z</dcterms:modified>
</cp:coreProperties>
</file>