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4F7CDCD4-FED1-4321-9AC5-D441A4144DC2}" xr6:coauthVersionLast="47" xr6:coauthVersionMax="47" xr10:uidLastSave="{00000000-0000-0000-0000-000000000000}"/>
  <bookViews>
    <workbookView xWindow="-120" yWindow="-120" windowWidth="29040" windowHeight="15840" xr2:uid="{C664B132-078F-4087-8E2E-861F0CDCE690}"/>
  </bookViews>
  <sheets>
    <sheet name="거래명세서" sheetId="1" r:id="rId1"/>
  </sheets>
  <externalReferences>
    <externalReference r:id="rId2"/>
  </externalReference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F21" i="1" s="1"/>
  <c r="F44" i="1" s="1"/>
  <c r="Q20" i="1"/>
  <c r="Q43" i="1" s="1"/>
  <c r="O20" i="1"/>
  <c r="J20" i="1"/>
  <c r="T43" i="1" l="1"/>
</calcChain>
</file>

<file path=xl/sharedStrings.xml><?xml version="1.0" encoding="utf-8"?>
<sst xmlns="http://schemas.openxmlformats.org/spreadsheetml/2006/main" count="74" uniqueCount="37">
  <si>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</si>
  <si>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</si>
  <si>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</si>
  <si>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</si>
  <si>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</si>
  <si>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</si>
  <si>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</si>
  <si>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</si>
  <si>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미르오토(대구)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</si>
  <si>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</si>
  <si>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</si>
  <si>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</si>
  <si>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</si>
  <si>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</si>
  <si>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</si>
  <si>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</si>
  <si>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 서구 가르뱅이로10길 3-5</t>
    <phoneticPr fontId="2" type="noConversion"/>
  </si>
  <si>
    <t>대구 달서구 용산로 28(본리동)</t>
    <phoneticPr fontId="2" type="noConversion"/>
  </si>
  <si>
    <t>전화</t>
    <phoneticPr fontId="2" type="noConversion"/>
  </si>
  <si>
    <t>010-6859-2065</t>
    <phoneticPr fontId="2" type="noConversion"/>
  </si>
  <si>
    <t>010-5168-3542</t>
    <phoneticPr fontId="2" type="noConversion"/>
  </si>
  <si>
    <t>배송</t>
    <phoneticPr fontId="2" type="noConversion"/>
  </si>
  <si>
    <t>대신(화물)</t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</si>
  <si>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</si>
  <si>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</si>
  <si>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</si>
  <si>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</si>
  <si>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</si>
  <si>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</si>
  <si>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ZF_Oilpan_9G</t>
    <phoneticPr fontId="2" type="noConversion"/>
  </si>
  <si>
    <t>라베놀 디퍼오일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</si>
  <si>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</si>
  <si>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</si>
  <si>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</si>
  <si>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</si>
  <si>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</si>
  <si>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미르오토(대구)_250626_104555.xlsx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</si>
</sst>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FD46B8E4-76B1-4669-863B-30092B9A73F0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88E1AE74-5C13-4804-81EB-493D357928F7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C8B09DB3-DCD2-4EAD-8E69-FF8A480D5189}"/>
            </a:ext>
          </a:extLst>
        </xdr:cNvPr>
        <xdr:cNvSpPr/>
      </xdr:nvSpPr>
      <xdr:spPr>
        <a:xfrm>
          <a:off x="19051" y="472440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625.xlsm" TargetMode="External"/><Relationship Id="rId1" Type="http://schemas.openxmlformats.org/officeDocument/2006/relationships/externalLinkPath" Target="/work/&#47588;&#52636;&#44288;&#47532;_25062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거래명세서"/>
      <sheetName val="주문data"/>
      <sheetName val="주문"/>
      <sheetName val="Login"/>
      <sheetName val="주문_리스트"/>
      <sheetName val="BTS_매출관리"/>
      <sheetName val="FastGarage"/>
      <sheetName val="FastGarage_매출관리"/>
      <sheetName val="식비구분"/>
      <sheetName val="거래명세서_NEW"/>
      <sheetName val="Sheet1"/>
      <sheetName val="거래내역서"/>
      <sheetName val="거래처"/>
      <sheetName val="Sheet2"/>
      <sheetName val="temp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7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2B28C-4909-4373-8C76-C924329973F8}">
  <sheetPr codeName="shtOrder_print1"/>
  <dimension ref="A1:U44"/>
  <sheetViews>
    <sheetView tabSelected="1" zoomScaleNormal="100" workbookViewId="0">
      <selection activeCell="F16" sqref="F16:U1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45834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15.7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" customHeight="1" x14ac:dyDescent="0.3">
      <c r="A8" s="42" t="s">
        <v>29</v>
      </c>
      <c r="B8" s="43"/>
      <c r="C8" s="43"/>
      <c r="D8" s="43"/>
      <c r="E8" s="44"/>
      <c r="F8" s="45">
        <v>7252703114</v>
      </c>
      <c r="G8" s="43"/>
      <c r="H8" s="43"/>
      <c r="I8" s="44"/>
      <c r="J8" s="46">
        <v>129000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129000</v>
      </c>
      <c r="U8" s="52"/>
    </row>
    <row r="9" spans="1:21" ht="15" customHeight="1" x14ac:dyDescent="0.3">
      <c r="A9" s="53" t="s">
        <v>30</v>
      </c>
      <c r="B9" s="54"/>
      <c r="C9" s="54"/>
      <c r="D9" s="54"/>
      <c r="E9" s="55"/>
      <c r="F9" s="56"/>
      <c r="G9" s="54"/>
      <c r="H9" s="54"/>
      <c r="I9" s="55"/>
      <c r="J9" s="57">
        <v>25000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25000</v>
      </c>
      <c r="U9" s="63"/>
    </row>
    <row r="10" spans="1:21" ht="15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x14ac:dyDescent="0.3">
      <c r="A20" s="37" t="s">
        <v>32</v>
      </c>
      <c r="B20" s="38"/>
      <c r="C20" s="38"/>
      <c r="D20" s="38"/>
      <c r="E20" s="38"/>
      <c r="F20" s="93">
        <v>9360000</v>
      </c>
      <c r="G20" s="93"/>
      <c r="H20" s="93"/>
      <c r="I20" s="94"/>
      <c r="J20" s="95">
        <f>SUM(J8:N19)</f>
        <v>154000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0</v>
      </c>
      <c r="R20" s="93"/>
      <c r="S20" s="94"/>
      <c r="T20" s="93">
        <f>SUM(T8:U15)</f>
        <v>154000</v>
      </c>
      <c r="U20" s="100"/>
    </row>
    <row r="21" spans="1:21" ht="17.25" thickBot="1" x14ac:dyDescent="0.35">
      <c r="A21" s="101" t="s">
        <v>33</v>
      </c>
      <c r="B21" s="102"/>
      <c r="C21" s="102"/>
      <c r="D21" s="102"/>
      <c r="E21" s="102"/>
      <c r="F21" s="103">
        <f>F20+T20+Q20</f>
        <v>9514000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미르오토(대구)</v>
      </c>
      <c r="R21" s="106"/>
      <c r="S21" s="106"/>
      <c r="T21" s="106"/>
      <c r="U21" s="107"/>
    </row>
    <row r="22" spans="1:21" ht="9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11.25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5">
        <f>S1</f>
        <v>0</v>
      </c>
      <c r="T24" s="5"/>
      <c r="U24" s="6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4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45834</v>
      </c>
      <c r="U25" s="15"/>
    </row>
    <row r="26" spans="1:21" ht="27" customHeight="1" x14ac:dyDescent="0.3">
      <c r="A26" s="16" t="s">
        <v>6</v>
      </c>
      <c r="B26" s="17" t="s">
        <v>7</v>
      </c>
      <c r="C26" s="18" t="str">
        <f>C3</f>
        <v>미르오토(대구)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26">
        <f>C4</f>
        <v>0</v>
      </c>
      <c r="D27" s="27"/>
      <c r="E27" s="27"/>
      <c r="F27" s="27"/>
      <c r="G27" s="27"/>
      <c r="H27" s="27"/>
      <c r="I27" s="27"/>
      <c r="J27" s="28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15.75" customHeight="1" x14ac:dyDescent="0.3">
      <c r="A28" s="25"/>
      <c r="B28" s="33" t="s">
        <v>15</v>
      </c>
      <c r="C28" s="30" t="str">
        <f>C5</f>
        <v>대구 서구 가르뱅이로10길 3-5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15.75" customHeight="1" x14ac:dyDescent="0.3">
      <c r="A29" s="35"/>
      <c r="B29" s="33" t="s">
        <v>18</v>
      </c>
      <c r="C29" s="30" t="str">
        <f>C6</f>
        <v>010-6859-2065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대신(화물)</v>
      </c>
      <c r="U29" s="34"/>
    </row>
    <row r="30" spans="1:21" ht="15.75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" customHeight="1" x14ac:dyDescent="0.3">
      <c r="A31" s="110" t="str">
        <f>A8</f>
        <v>ZF_Oilpan_9G</v>
      </c>
      <c r="B31" s="111"/>
      <c r="C31" s="111"/>
      <c r="D31" s="111"/>
      <c r="E31" s="111"/>
      <c r="F31" s="111">
        <f>F8</f>
        <v>7252703114</v>
      </c>
      <c r="G31" s="111"/>
      <c r="H31" s="111"/>
      <c r="I31" s="111"/>
      <c r="J31" s="112">
        <f>J8</f>
        <v>129000</v>
      </c>
      <c r="K31" s="112"/>
      <c r="L31" s="112"/>
      <c r="M31" s="112"/>
      <c r="N31" s="112"/>
      <c r="O31" s="112">
        <f>O8</f>
        <v>1</v>
      </c>
      <c r="P31" s="112"/>
      <c r="Q31" s="113">
        <f>Q8</f>
        <v>0</v>
      </c>
      <c r="R31" s="113"/>
      <c r="S31" s="113"/>
      <c r="T31" s="114">
        <f>T8</f>
        <v>129000</v>
      </c>
      <c r="U31" s="115"/>
    </row>
    <row r="32" spans="1:21" ht="15" customHeight="1" x14ac:dyDescent="0.3">
      <c r="A32" s="116" t="str">
        <f t="shared" ref="A32:A38" si="0">A9</f>
        <v>라베놀 디퍼오일</v>
      </c>
      <c r="B32" s="117"/>
      <c r="C32" s="117"/>
      <c r="D32" s="117"/>
      <c r="E32" s="117"/>
      <c r="F32" s="117">
        <f t="shared" ref="F32:F38" si="1">F9</f>
        <v>0</v>
      </c>
      <c r="G32" s="117"/>
      <c r="H32" s="117"/>
      <c r="I32" s="117"/>
      <c r="J32" s="118">
        <f t="shared" ref="J32:J38" si="2">J9</f>
        <v>25000</v>
      </c>
      <c r="K32" s="118"/>
      <c r="L32" s="118"/>
      <c r="M32" s="118"/>
      <c r="N32" s="118"/>
      <c r="O32" s="118">
        <f t="shared" ref="O32:O38" si="3">O9</f>
        <v>1</v>
      </c>
      <c r="P32" s="118"/>
      <c r="Q32" s="119">
        <f t="shared" ref="Q32:Q38" si="4">Q9</f>
        <v>0</v>
      </c>
      <c r="R32" s="119"/>
      <c r="S32" s="119"/>
      <c r="T32" s="120">
        <f t="shared" ref="T32:T38" si="5">T9</f>
        <v>25000</v>
      </c>
      <c r="U32" s="121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8">
        <f t="shared" si="2"/>
        <v>0</v>
      </c>
      <c r="K33" s="118"/>
      <c r="L33" s="118"/>
      <c r="M33" s="118"/>
      <c r="N33" s="118"/>
      <c r="O33" s="118">
        <f t="shared" si="3"/>
        <v>0</v>
      </c>
      <c r="P33" s="118"/>
      <c r="Q33" s="119">
        <f t="shared" si="4"/>
        <v>0</v>
      </c>
      <c r="R33" s="119"/>
      <c r="S33" s="119"/>
      <c r="T33" s="120">
        <f t="shared" si="5"/>
        <v>0</v>
      </c>
      <c r="U33" s="121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8">
        <f t="shared" si="2"/>
        <v>0</v>
      </c>
      <c r="K34" s="118"/>
      <c r="L34" s="118"/>
      <c r="M34" s="118"/>
      <c r="N34" s="118"/>
      <c r="O34" s="118">
        <f t="shared" si="3"/>
        <v>0</v>
      </c>
      <c r="P34" s="118"/>
      <c r="Q34" s="119">
        <f t="shared" si="4"/>
        <v>0</v>
      </c>
      <c r="R34" s="119"/>
      <c r="S34" s="119"/>
      <c r="T34" s="120">
        <f t="shared" si="5"/>
        <v>0</v>
      </c>
      <c r="U34" s="121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8">
        <f t="shared" si="2"/>
        <v>0</v>
      </c>
      <c r="K35" s="118"/>
      <c r="L35" s="118"/>
      <c r="M35" s="118"/>
      <c r="N35" s="118"/>
      <c r="O35" s="118">
        <f t="shared" si="3"/>
        <v>0</v>
      </c>
      <c r="P35" s="118"/>
      <c r="Q35" s="119">
        <f t="shared" si="4"/>
        <v>0</v>
      </c>
      <c r="R35" s="119"/>
      <c r="S35" s="119"/>
      <c r="T35" s="120">
        <f t="shared" si="5"/>
        <v>0</v>
      </c>
      <c r="U35" s="121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8">
        <f t="shared" si="2"/>
        <v>0</v>
      </c>
      <c r="K36" s="118"/>
      <c r="L36" s="118"/>
      <c r="M36" s="118"/>
      <c r="N36" s="118"/>
      <c r="O36" s="118">
        <f t="shared" si="3"/>
        <v>0</v>
      </c>
      <c r="P36" s="118"/>
      <c r="Q36" s="119">
        <f t="shared" si="4"/>
        <v>0</v>
      </c>
      <c r="R36" s="119"/>
      <c r="S36" s="119"/>
      <c r="T36" s="120">
        <f t="shared" si="5"/>
        <v>0</v>
      </c>
      <c r="U36" s="121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8">
        <f t="shared" si="2"/>
        <v>0</v>
      </c>
      <c r="K37" s="118"/>
      <c r="L37" s="118"/>
      <c r="M37" s="118"/>
      <c r="N37" s="118"/>
      <c r="O37" s="118">
        <f t="shared" si="3"/>
        <v>0</v>
      </c>
      <c r="P37" s="118"/>
      <c r="Q37" s="119">
        <f t="shared" si="4"/>
        <v>0</v>
      </c>
      <c r="R37" s="119"/>
      <c r="S37" s="119"/>
      <c r="T37" s="120">
        <f t="shared" si="5"/>
        <v>0</v>
      </c>
      <c r="U37" s="121"/>
    </row>
    <row r="38" spans="1:21" ht="15" customHeight="1" thickBot="1" x14ac:dyDescent="0.35">
      <c r="A38" s="122">
        <f t="shared" si="0"/>
        <v>0</v>
      </c>
      <c r="B38" s="123"/>
      <c r="C38" s="123"/>
      <c r="D38" s="123"/>
      <c r="E38" s="123"/>
      <c r="F38" s="123">
        <f t="shared" si="1"/>
        <v>0</v>
      </c>
      <c r="G38" s="123"/>
      <c r="H38" s="123"/>
      <c r="I38" s="123"/>
      <c r="J38" s="124">
        <f t="shared" si="2"/>
        <v>0</v>
      </c>
      <c r="K38" s="124"/>
      <c r="L38" s="124"/>
      <c r="M38" s="124"/>
      <c r="N38" s="124"/>
      <c r="O38" s="124">
        <f t="shared" si="3"/>
        <v>0</v>
      </c>
      <c r="P38" s="124"/>
      <c r="Q38" s="125">
        <f t="shared" si="4"/>
        <v>0</v>
      </c>
      <c r="R38" s="125"/>
      <c r="S38" s="125"/>
      <c r="T38" s="126">
        <f t="shared" si="5"/>
        <v>0</v>
      </c>
      <c r="U38" s="127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x14ac:dyDescent="0.3">
      <c r="A43" s="37" t="s">
        <v>32</v>
      </c>
      <c r="B43" s="38"/>
      <c r="C43" s="38"/>
      <c r="D43" s="38"/>
      <c r="E43" s="38"/>
      <c r="F43" s="93">
        <f>F20</f>
        <v>9360000</v>
      </c>
      <c r="G43" s="93"/>
      <c r="H43" s="93"/>
      <c r="I43" s="94"/>
      <c r="J43" s="95">
        <f>J20</f>
        <v>154000</v>
      </c>
      <c r="K43" s="96"/>
      <c r="L43" s="96"/>
      <c r="M43" s="96"/>
      <c r="N43" s="97"/>
      <c r="O43" s="98">
        <f>O20</f>
        <v>2</v>
      </c>
      <c r="P43" s="98"/>
      <c r="Q43" s="99">
        <f>Q20</f>
        <v>0</v>
      </c>
      <c r="R43" s="93"/>
      <c r="S43" s="93"/>
      <c r="T43" s="93">
        <f>T20</f>
        <v>154000</v>
      </c>
      <c r="U43" s="100"/>
    </row>
    <row r="44" spans="1:21" ht="17.25" thickBot="1" x14ac:dyDescent="0.35">
      <c r="A44" s="101" t="s">
        <v>33</v>
      </c>
      <c r="B44" s="102"/>
      <c r="C44" s="102"/>
      <c r="D44" s="102"/>
      <c r="E44" s="102"/>
      <c r="F44" s="103">
        <f>F21</f>
        <v>9514000</v>
      </c>
      <c r="G44" s="103"/>
      <c r="H44" s="103"/>
      <c r="I44" s="104"/>
      <c r="J44" s="105" t="s">
        <v>34</v>
      </c>
      <c r="K44" s="102"/>
      <c r="L44" s="128" t="str">
        <f>T27</f>
        <v>장효주</v>
      </c>
      <c r="M44" s="128"/>
      <c r="N44" s="128"/>
      <c r="O44" s="105" t="s">
        <v>35</v>
      </c>
      <c r="P44" s="129"/>
      <c r="Q44" s="130" t="str">
        <f>Q21</f>
        <v>미르오토(대구)</v>
      </c>
      <c r="R44" s="131"/>
      <c r="S44" s="131"/>
      <c r="T44" s="131"/>
      <c r="U44" s="132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2025-06-26T02:17:03Z</dcterms:created>
  <dcterms:modified xsi:type="dcterms:W3CDTF">2025-06-26T02:17:03Z</dcterms:modified>
</cp:coreProperties>
</file>