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AA4584B-1FE6-457B-8F6B-0F51D70D1A93}" xr6:coauthVersionLast="47" xr6:coauthVersionMax="47" xr10:uidLastSave="{00000000-0000-0000-0000-000000000000}"/>
  <bookViews>
    <workbookView xWindow="-120" yWindow="-120" windowWidth="29040" windowHeight="15840" xr2:uid="{30E20462-99DC-40E3-AB12-47FEA111F9DA}"/>
  </bookViews>
  <sheets>
    <sheet name="거래명세서_NEW_2" sheetId="1" r:id="rId1"/>
  </sheets>
  <externalReferences>
    <externalReference r:id="rId2"/>
  </externalReferences>
  <definedNames>
    <definedName name="_xlnm.Print_Area" localSheetId="0">거래명세서_NEW_2!$A$1:$U$44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Q21" i="1"/>
  <c r="L21" i="1"/>
  <c r="T20" i="1"/>
  <c r="T43" i="1" s="1"/>
  <c r="Q20" i="1"/>
  <c r="Q43" i="1" s="1"/>
  <c r="O20" i="1"/>
  <c r="J20" i="1"/>
  <c r="F21" i="1" l="1"/>
  <c r="F44" i="1" s="1"/>
</calcChain>
</file>

<file path=xl/sharedStrings.xml><?xml version="1.0" encoding="utf-8"?>
<sst xmlns="http://schemas.openxmlformats.org/spreadsheetml/2006/main" count="75" uniqueCount="38">
  <si>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</si>
  <si>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</si>
  <si>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</si>
  <si>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</si>
  <si>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</si>
  <si>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</si>
  <si>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</si>
  <si>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</si>
  <si>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웨스트모터스(대구)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</si>
  <si>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</si>
  <si>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</si>
  <si>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</si>
  <si>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</si>
  <si>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</si>
  <si>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</si>
  <si>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</si>
  <si>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서구 와룡로 355</t>
    <phoneticPr fontId="2" type="noConversion"/>
  </si>
  <si>
    <t>대구 달서구 용산로 28(본리동)</t>
    <phoneticPr fontId="2" type="noConversion"/>
  </si>
  <si>
    <t>전화</t>
    <phoneticPr fontId="2" type="noConversion"/>
  </si>
  <si>
    <t>010-3567-6656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</si>
  <si>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</si>
  <si>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</si>
  <si>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</si>
  <si>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</si>
  <si>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</si>
  <si>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</si>
  <si>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</si>
  <si>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</si>
  <si>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</si>
  <si>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VGSNAG3_Repair</t>
    <phoneticPr fontId="2" type="noConversion"/>
  </si>
  <si>
    <t>PARK_PAWL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</si>
  <si>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</si>
  <si>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</si>
  <si>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</si>
  <si>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</si>
  <si>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</si>
  <si>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이시아오토(대구)_250613_155408.xlsx</t>
    <phoneticPr fontId="2" type="noConversion"/>
  </si>
  <si>
    <t>카카오뱅크 3333181865047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</si>
</sst>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6" fillId="0" borderId="42" xfId="0" applyNumberFormat="1" applyFont="1" applyBorder="1" applyAlignment="1">
      <alignment vertical="top" wrapText="1"/>
    </xf>
    <xf numFmtId="177" fontId="6" fillId="0" borderId="40" xfId="0" applyNumberFormat="1" applyFont="1" applyBorder="1" applyAlignment="1">
      <alignment vertical="top" wrapText="1"/>
    </xf>
    <xf numFmtId="177" fontId="6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6" fillId="0" borderId="46" xfId="0" applyNumberFormat="1" applyFont="1" applyBorder="1" applyAlignment="1">
      <alignment vertical="top" wrapText="1"/>
    </xf>
    <xf numFmtId="177" fontId="6" fillId="0" borderId="0" xfId="0" applyNumberFormat="1" applyFont="1" applyAlignment="1">
      <alignment vertical="top" wrapText="1"/>
    </xf>
    <xf numFmtId="177" fontId="6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6" fillId="0" borderId="51" xfId="0" applyNumberFormat="1" applyFont="1" applyBorder="1" applyAlignment="1">
      <alignment vertical="top" wrapText="1"/>
    </xf>
    <xf numFmtId="177" fontId="6" fillId="0" borderId="49" xfId="0" applyNumberFormat="1" applyFont="1" applyBorder="1" applyAlignment="1">
      <alignment vertical="top" wrapText="1"/>
    </xf>
    <xf numFmtId="177" fontId="6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6" fillId="0" borderId="56" xfId="0" applyNumberFormat="1" applyFont="1" applyBorder="1" applyAlignment="1">
      <alignment horizontal="center" vertical="center"/>
    </xf>
    <xf numFmtId="14" fontId="6" fillId="0" borderId="54" xfId="0" applyNumberFormat="1" applyFont="1" applyBorder="1" applyAlignment="1">
      <alignment horizontal="center" vertical="center"/>
    </xf>
    <xf numFmtId="14" fontId="6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EA616E6D-9FE1-4833-BD55-B1354D92BB1A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0F550FD-F2CD-445E-A7C5-32AC1E05648F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EC4E7FF3-306D-47F5-975D-508EE4C36DF8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13.xlsm" TargetMode="External"/><Relationship Id="rId1" Type="http://schemas.openxmlformats.org/officeDocument/2006/relationships/externalLinkPath" Target="/work/&#47588;&#52636;&#44288;&#47532;_25061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9151-8C86-4241-B9DC-ECD42D61DA1A}">
  <sheetPr codeName="shtOrder_print1"/>
  <dimension ref="A1:U44"/>
  <sheetViews>
    <sheetView tabSelected="1" zoomScaleNormal="100" workbookViewId="0">
      <selection activeCell="A22" sqref="A22:U22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45821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650000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650000</v>
      </c>
      <c r="U8" s="52"/>
    </row>
    <row r="9" spans="1:21" ht="15" customHeight="1" x14ac:dyDescent="0.3">
      <c r="A9" s="53" t="s">
        <v>30</v>
      </c>
      <c r="B9" s="54"/>
      <c r="C9" s="54"/>
      <c r="D9" s="54"/>
      <c r="E9" s="55"/>
      <c r="F9" s="56"/>
      <c r="G9" s="54"/>
      <c r="H9" s="54"/>
      <c r="I9" s="55"/>
      <c r="J9" s="57">
        <v>350000</v>
      </c>
      <c r="K9" s="57"/>
      <c r="L9" s="57"/>
      <c r="M9" s="57"/>
      <c r="N9" s="57"/>
      <c r="O9" s="58">
        <v>1</v>
      </c>
      <c r="P9" s="58"/>
      <c r="Q9" s="59"/>
      <c r="R9" s="60"/>
      <c r="S9" s="61"/>
      <c r="T9" s="62">
        <v>350000</v>
      </c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32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1000000</v>
      </c>
      <c r="K20" s="96"/>
      <c r="L20" s="96"/>
      <c r="M20" s="96"/>
      <c r="N20" s="97"/>
      <c r="O20" s="98">
        <f>SUM(O8:P19)</f>
        <v>2</v>
      </c>
      <c r="P20" s="98"/>
      <c r="Q20" s="99">
        <f>SUM(Q8:S19)</f>
        <v>0</v>
      </c>
      <c r="R20" s="93"/>
      <c r="S20" s="94"/>
      <c r="T20" s="93">
        <f>SUM(T8:U15)</f>
        <v>1000000</v>
      </c>
      <c r="U20" s="100"/>
    </row>
    <row r="21" spans="1:21" ht="17.25" thickBot="1" x14ac:dyDescent="0.35">
      <c r="A21" s="101" t="s">
        <v>33</v>
      </c>
      <c r="B21" s="102"/>
      <c r="C21" s="102"/>
      <c r="D21" s="102"/>
      <c r="E21" s="102"/>
      <c r="F21" s="103">
        <f>F20+T20+Q20</f>
        <v>1000000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웨스트모터스(대구)</v>
      </c>
      <c r="R21" s="106"/>
      <c r="S21" s="106"/>
      <c r="T21" s="106"/>
      <c r="U21" s="107"/>
    </row>
    <row r="22" spans="1:21" ht="9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/>
      <c r="T24" s="5"/>
      <c r="U24" s="6"/>
    </row>
    <row r="25" spans="1:21" x14ac:dyDescent="0.3">
      <c r="A25" s="7" t="s">
        <v>2</v>
      </c>
      <c r="B25" s="8"/>
      <c r="C25" s="9" t="s">
        <v>37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v>45804</v>
      </c>
      <c r="U25" s="15"/>
    </row>
    <row r="26" spans="1:21" ht="27" customHeight="1" x14ac:dyDescent="0.3">
      <c r="A26" s="16" t="s">
        <v>6</v>
      </c>
      <c r="B26" s="17" t="s">
        <v>7</v>
      </c>
      <c r="C26" s="18" t="str">
        <f>C3</f>
        <v>웨스트모터스(대구)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15.75" customHeight="1" x14ac:dyDescent="0.3">
      <c r="A28" s="25"/>
      <c r="B28" s="33" t="s">
        <v>15</v>
      </c>
      <c r="C28" s="30" t="str">
        <f>C5</f>
        <v>대구광역시 서구 와룡로 355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18</v>
      </c>
      <c r="C29" s="30" t="str">
        <f>C6</f>
        <v>010-3567-6656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75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" customHeight="1" x14ac:dyDescent="0.3">
      <c r="A31" s="110" t="str">
        <f>A8</f>
        <v>VGSNAG3_Repair</v>
      </c>
      <c r="B31" s="111"/>
      <c r="C31" s="111"/>
      <c r="D31" s="111"/>
      <c r="E31" s="111"/>
      <c r="F31" s="111">
        <f>F8</f>
        <v>0</v>
      </c>
      <c r="G31" s="111"/>
      <c r="H31" s="111"/>
      <c r="I31" s="111"/>
      <c r="J31" s="112">
        <f>J8</f>
        <v>650000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0</v>
      </c>
      <c r="R31" s="113"/>
      <c r="S31" s="113"/>
      <c r="T31" s="114">
        <f>T8</f>
        <v>650000</v>
      </c>
      <c r="U31" s="115"/>
    </row>
    <row r="32" spans="1:21" ht="15" customHeight="1" x14ac:dyDescent="0.3">
      <c r="A32" s="116" t="str">
        <f t="shared" ref="A32:A38" si="0">A9</f>
        <v>PARK_PAWL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350000</v>
      </c>
      <c r="K32" s="118"/>
      <c r="L32" s="118"/>
      <c r="M32" s="118"/>
      <c r="N32" s="118"/>
      <c r="O32" s="118">
        <f t="shared" ref="O32:O38" si="3">O9</f>
        <v>1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350000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1000000</v>
      </c>
      <c r="K43" s="96"/>
      <c r="L43" s="96"/>
      <c r="M43" s="96"/>
      <c r="N43" s="97"/>
      <c r="O43" s="128">
        <f>O20</f>
        <v>2</v>
      </c>
      <c r="P43" s="128"/>
      <c r="Q43" s="99">
        <f>Q20</f>
        <v>0</v>
      </c>
      <c r="R43" s="93"/>
      <c r="S43" s="93"/>
      <c r="T43" s="93">
        <f>T20</f>
        <v>1000000</v>
      </c>
      <c r="U43" s="100"/>
    </row>
    <row r="44" spans="1:21" ht="17.25" thickBot="1" x14ac:dyDescent="0.35">
      <c r="A44" s="101" t="s">
        <v>33</v>
      </c>
      <c r="B44" s="102"/>
      <c r="C44" s="102"/>
      <c r="D44" s="102"/>
      <c r="E44" s="102"/>
      <c r="F44" s="103">
        <f>F21</f>
        <v>1000000</v>
      </c>
      <c r="G44" s="103"/>
      <c r="H44" s="103"/>
      <c r="I44" s="104"/>
      <c r="J44" s="105" t="s">
        <v>34</v>
      </c>
      <c r="K44" s="102"/>
      <c r="L44" s="106" t="str">
        <f>T27</f>
        <v>장효주</v>
      </c>
      <c r="M44" s="106"/>
      <c r="N44" s="106"/>
      <c r="O44" s="105" t="s">
        <v>35</v>
      </c>
      <c r="P44" s="129"/>
      <c r="Q44" s="130" t="str">
        <f>Q21</f>
        <v>웨스트모터스(대구)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거래명세서_NEW_2</vt:lpstr>
      <vt:lpstr>거래명세서_NEW_2!Print_Area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2025-06-13T08:52:35Z</dcterms:created>
  <dcterms:modified xsi:type="dcterms:W3CDTF">2025-06-13T08:52:36Z</dcterms:modified>
</cp:coreProperties>
</file>