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현재_통합_문서" defaultThemeVersion="202300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343EA448-185C-4632-A0BF-05FC68F14B77}" xr6:coauthVersionLast="47" xr6:coauthVersionMax="47" xr10:uidLastSave="{00000000-0000-0000-0000-000000000000}"/>
  <bookViews>
    <workbookView xWindow="-120" yWindow="-120" windowWidth="29040" windowHeight="15840" xr2:uid="{5D814FC2-F411-4AFD-A8EB-926A3648645C}"/>
  </bookViews>
  <sheets>
    <sheet name="거래명세서_NEW_2" sheetId="1" r:id="rId1"/>
  </sheets>
  <externalReferences>
    <externalReference r:id="rId2"/>
    <externalReference r:id="rId3"/>
  </externalReferences>
  <definedNames>
    <definedName name="_xlnm.Print_Area" localSheetId="0">거래명세서_NEW_2!$A$1:$U$44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4" i="1" l="1"/>
  <c r="T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Q21" i="1"/>
  <c r="Q44" i="1" s="1"/>
  <c r="L21" i="1"/>
  <c r="T20" i="1"/>
  <c r="F21" i="1" s="1"/>
  <c r="F44" i="1" s="1"/>
  <c r="Q20" i="1"/>
  <c r="Q43" i="1" s="1"/>
  <c r="O20" i="1"/>
  <c r="O43" i="1" s="1"/>
  <c r="J20" i="1"/>
  <c r="J43" i="1" s="1"/>
</calcChain>
</file>

<file path=xl/sharedStrings.xml><?xml version="1.0" encoding="utf-8"?>
<sst xmlns="http://schemas.openxmlformats.org/spreadsheetml/2006/main" count="80" uniqueCount="39">
  <si>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</si>
  <si>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</si>
  <si>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</si>
  <si>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농협 3520106511413</t>
    <phoneticPr fontId="2" type="noConversion"/>
  </si>
  <si>
    <t xml:space="preserve">  (공급하는자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</si>
  <si>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</si>
  <si>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</si>
  <si>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</si>
  <si>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AZ제일오토미션(순천)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</si>
  <si>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</si>
  <si>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</si>
  <si>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</si>
  <si>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</si>
  <si>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</si>
  <si>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</si>
  <si>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</si>
  <si>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전남 순천시 우석로81</t>
    <phoneticPr fontId="2" type="noConversion"/>
  </si>
  <si>
    <t>대구 달서구 용산로 28(본리동)</t>
    <phoneticPr fontId="2" type="noConversion"/>
  </si>
  <si>
    <t>전화</t>
    <phoneticPr fontId="2" type="noConversion"/>
  </si>
  <si>
    <t>010-6235-6470</t>
    <phoneticPr fontId="2" type="noConversion"/>
  </si>
  <si>
    <t>010-5168-3542</t>
    <phoneticPr fontId="2" type="noConversion"/>
  </si>
  <si>
    <t>배송</t>
    <phoneticPr fontId="2" type="noConversion"/>
  </si>
  <si>
    <t>대신(화물)</t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</si>
  <si>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</si>
  <si>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</si>
  <si>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</si>
  <si>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</si>
  <si>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</si>
  <si>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</si>
  <si>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75W140</t>
    <phoneticPr fontId="2" type="noConversion"/>
  </si>
  <si>
    <t>6F35_Solenoid_Pack</t>
  </si>
  <si>
    <t>CV6Z-7G391-A</t>
  </si>
  <si>
    <t>Note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</si>
  <si>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</si>
  <si>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</si>
  <si>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</si>
  <si>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</si>
  <si>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.xlsx</t>
    <phoneticPr fontId="2" type="noConversion"/>
  </si>
  <si>
    <t>카카오뱅크 3333181865047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</si>
</sst>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  <font>
      <b/>
      <sz val="11"/>
      <color theme="1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>
      <alignment vertical="center"/>
    </xf>
    <xf numFmtId="0" fontId="6" fillId="0" borderId="22" xfId="0" applyFont="1" applyBorder="1">
      <alignment vertical="center"/>
    </xf>
    <xf numFmtId="0" fontId="6" fillId="0" borderId="23" xfId="0" applyFont="1" applyBorder="1">
      <alignment vertical="center"/>
    </xf>
    <xf numFmtId="0" fontId="6" fillId="0" borderId="24" xfId="0" applyFont="1" applyBorder="1" applyAlignment="1">
      <alignment horizontal="left" vertical="center"/>
    </xf>
    <xf numFmtId="0" fontId="6" fillId="0" borderId="22" xfId="0" applyFont="1" applyBorder="1" applyAlignment="1">
      <alignment horizontal="left" vertical="center"/>
    </xf>
    <xf numFmtId="0" fontId="6" fillId="0" borderId="23" xfId="0" applyFont="1" applyBorder="1" applyAlignment="1">
      <alignment horizontal="left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>
      <alignment vertical="center"/>
    </xf>
    <xf numFmtId="177" fontId="6" fillId="0" borderId="28" xfId="0" applyNumberFormat="1" applyFont="1" applyBorder="1">
      <alignment vertical="center"/>
    </xf>
    <xf numFmtId="177" fontId="6" fillId="0" borderId="29" xfId="0" applyNumberFormat="1" applyFont="1" applyBorder="1">
      <alignment vertical="center"/>
    </xf>
    <xf numFmtId="177" fontId="6" fillId="0" borderId="30" xfId="0" applyNumberFormat="1" applyFont="1" applyBorder="1" applyAlignment="1">
      <alignment horizontal="left" vertical="center"/>
    </xf>
    <xf numFmtId="177" fontId="6" fillId="0" borderId="28" xfId="0" applyNumberFormat="1" applyFont="1" applyBorder="1" applyAlignment="1">
      <alignment horizontal="left" vertical="center"/>
    </xf>
    <xf numFmtId="177" fontId="6" fillId="0" borderId="29" xfId="0" applyNumberFormat="1" applyFont="1" applyBorder="1" applyAlignment="1">
      <alignment horizontal="left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left" vertical="center"/>
    </xf>
    <xf numFmtId="177" fontId="6" fillId="0" borderId="34" xfId="0" applyNumberFormat="1" applyFont="1" applyBorder="1" applyAlignment="1">
      <alignment horizontal="left" vertical="center"/>
    </xf>
    <xf numFmtId="177" fontId="6" fillId="0" borderId="35" xfId="0" applyNumberFormat="1" applyFont="1" applyBorder="1" applyAlignment="1">
      <alignment horizontal="left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6" fillId="0" borderId="42" xfId="0" applyNumberFormat="1" applyFont="1" applyBorder="1" applyAlignment="1">
      <alignment vertical="top" wrapText="1"/>
    </xf>
    <xf numFmtId="177" fontId="6" fillId="0" borderId="40" xfId="0" applyNumberFormat="1" applyFont="1" applyBorder="1" applyAlignment="1">
      <alignment vertical="top" wrapText="1"/>
    </xf>
    <xf numFmtId="177" fontId="6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6" fillId="0" borderId="46" xfId="0" applyNumberFormat="1" applyFont="1" applyBorder="1" applyAlignment="1">
      <alignment vertical="top" wrapText="1"/>
    </xf>
    <xf numFmtId="177" fontId="6" fillId="0" borderId="0" xfId="0" applyNumberFormat="1" applyFont="1" applyAlignment="1">
      <alignment vertical="top" wrapText="1"/>
    </xf>
    <xf numFmtId="177" fontId="6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6" fillId="0" borderId="51" xfId="0" applyNumberFormat="1" applyFont="1" applyBorder="1" applyAlignment="1">
      <alignment vertical="top" wrapText="1"/>
    </xf>
    <xf numFmtId="177" fontId="6" fillId="0" borderId="49" xfId="0" applyNumberFormat="1" applyFont="1" applyBorder="1" applyAlignment="1">
      <alignment vertical="top" wrapText="1"/>
    </xf>
    <xf numFmtId="177" fontId="6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41" fontId="6" fillId="0" borderId="10" xfId="0" applyNumberFormat="1" applyFont="1" applyBorder="1">
      <alignment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34" xfId="0" applyFont="1" applyBorder="1" applyAlignment="1">
      <alignment horizontal="center" vertical="center"/>
    </xf>
    <xf numFmtId="177" fontId="6" fillId="0" borderId="58" xfId="0" applyNumberFormat="1" applyFont="1" applyBorder="1">
      <alignment vertical="center"/>
    </xf>
    <xf numFmtId="177" fontId="6" fillId="0" borderId="25" xfId="0" applyNumberFormat="1" applyFont="1" applyBorder="1">
      <alignment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>
      <alignment vertical="center"/>
    </xf>
    <xf numFmtId="177" fontId="6" fillId="0" borderId="31" xfId="0" applyNumberFormat="1" applyFont="1" applyBorder="1">
      <alignment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>
      <alignment vertical="center"/>
    </xf>
    <xf numFmtId="177" fontId="6" fillId="0" borderId="63" xfId="0" applyNumberFormat="1" applyFont="1" applyBorder="1">
      <alignment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6" fillId="0" borderId="56" xfId="0" applyNumberFormat="1" applyFont="1" applyBorder="1" applyAlignment="1">
      <alignment horizontal="center" vertical="center"/>
    </xf>
    <xf numFmtId="14" fontId="6" fillId="0" borderId="54" xfId="0" applyNumberFormat="1" applyFont="1" applyBorder="1" applyAlignment="1">
      <alignment horizontal="center" vertical="center"/>
    </xf>
    <xf numFmtId="14" fontId="6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0</xdr:row>
      <xdr:rowOff>19050</xdr:rowOff>
    </xdr:from>
    <xdr:to>
      <xdr:col>17</xdr:col>
      <xdr:colOff>38101</xdr:colOff>
      <xdr:row>1</xdr:row>
      <xdr:rowOff>0</xdr:rowOff>
    </xdr:to>
    <xdr:sp macro="[1]!홈_이동" textlink="">
      <xdr:nvSpPr>
        <xdr:cNvPr id="2" name="직사각형 1">
          <a:extLst>
            <a:ext uri="{FF2B5EF4-FFF2-40B4-BE49-F238E27FC236}">
              <a16:creationId xmlns:a16="http://schemas.microsoft.com/office/drawing/2014/main" id="{CF471056-8E5C-46EE-9851-C78E8F4D5070}"/>
            </a:ext>
          </a:extLst>
        </xdr:cNvPr>
        <xdr:cNvSpPr/>
      </xdr:nvSpPr>
      <xdr:spPr>
        <a:xfrm>
          <a:off x="19051" y="19050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19051</xdr:colOff>
      <xdr:row>0</xdr:row>
      <xdr:rowOff>19050</xdr:rowOff>
    </xdr:from>
    <xdr:to>
      <xdr:col>17</xdr:col>
      <xdr:colOff>38101</xdr:colOff>
      <xdr:row>1</xdr:row>
      <xdr:rowOff>0</xdr:rowOff>
    </xdr:to>
    <xdr:sp macro="[2]!홈_이동" textlink="">
      <xdr:nvSpPr>
        <xdr:cNvPr id="3" name="직사각형 2">
          <a:extLst>
            <a:ext uri="{FF2B5EF4-FFF2-40B4-BE49-F238E27FC236}">
              <a16:creationId xmlns:a16="http://schemas.microsoft.com/office/drawing/2014/main" id="{05537E90-F93A-4001-956F-C7DC5C761906}"/>
            </a:ext>
          </a:extLst>
        </xdr:cNvPr>
        <xdr:cNvSpPr/>
      </xdr:nvSpPr>
      <xdr:spPr>
        <a:xfrm>
          <a:off x="19051" y="19050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[2]!홈_이동" textlink="">
      <xdr:nvSpPr>
        <xdr:cNvPr id="4" name="직사각형 3">
          <a:extLst>
            <a:ext uri="{FF2B5EF4-FFF2-40B4-BE49-F238E27FC236}">
              <a16:creationId xmlns:a16="http://schemas.microsoft.com/office/drawing/2014/main" id="{6C692231-9757-4D4C-88F9-4E57E34A8584}"/>
            </a:ext>
          </a:extLst>
        </xdr:cNvPr>
        <xdr:cNvSpPr/>
      </xdr:nvSpPr>
      <xdr:spPr>
        <a:xfrm>
          <a:off x="19051" y="4724400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ork\&#47588;&#52636;&#44288;&#47532;_250527.xlsm" TargetMode="External"/><Relationship Id="rId1" Type="http://schemas.openxmlformats.org/officeDocument/2006/relationships/externalLinkPath" Target="/work/&#47588;&#52636;&#44288;&#47532;_250527.xlsm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ork\&#47588;&#52636;&#44288;&#47532;_250526_test.xlsm" TargetMode="External"/><Relationship Id="rId1" Type="http://schemas.openxmlformats.org/officeDocument/2006/relationships/externalLinkPath" Target="/work/&#47588;&#52636;&#44288;&#47532;_250526_tes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ome"/>
      <sheetName val="거래명세서_NEW_2"/>
      <sheetName val="주문data"/>
      <sheetName val="경비처리"/>
      <sheetName val="주문"/>
      <sheetName val="Login"/>
      <sheetName val="매출관리"/>
      <sheetName val="식비구분"/>
      <sheetName val="택배"/>
      <sheetName val="거래명세서_NEW"/>
      <sheetName val="거래내역서"/>
      <sheetName val="Sheet1"/>
      <sheetName val="거래처"/>
      <sheetName val="Sheet2"/>
      <sheetName val="temp"/>
      <sheetName val="주문_리스트"/>
      <sheetName val="매출"/>
      <sheetName val="제품"/>
      <sheetName val="재고"/>
      <sheetName val="Sheet3"/>
      <sheetName val="배송"/>
      <sheetName val="구분"/>
      <sheetName val="제품구분"/>
      <sheetName val="단위"/>
      <sheetName val="프로모션"/>
      <sheetName val="경동택배"/>
      <sheetName val="Sheet4"/>
      <sheetName val="로그인 기록"/>
      <sheetName val="재고관리"/>
      <sheetName val="Sheet6"/>
      <sheetName val="Sheet5"/>
      <sheetName val="Sheet7"/>
      <sheetName val="Sheet8"/>
      <sheetName val="업무일지"/>
    </sheetNames>
    <definedNames>
      <definedName name="홈_이동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ome"/>
      <sheetName val="거래명세서_NEW_2"/>
      <sheetName val="주문data"/>
      <sheetName val="경비처리"/>
      <sheetName val="주문"/>
      <sheetName val="Login"/>
      <sheetName val="매출관리"/>
      <sheetName val="식비구분"/>
      <sheetName val="택배"/>
      <sheetName val="거래명세서_NEW"/>
      <sheetName val="거래내역서"/>
      <sheetName val="Sheet1"/>
      <sheetName val="거래처"/>
      <sheetName val="Sheet2"/>
      <sheetName val="temp"/>
      <sheetName val="주문_리스트"/>
      <sheetName val="매출"/>
      <sheetName val="제품"/>
      <sheetName val="재고"/>
      <sheetName val="Sheet3"/>
      <sheetName val="배송"/>
      <sheetName val="구분"/>
      <sheetName val="제품구분"/>
      <sheetName val="단위"/>
      <sheetName val="프로모션"/>
      <sheetName val="경동택배"/>
      <sheetName val="Sheet4"/>
      <sheetName val="로그인 기록"/>
      <sheetName val="재고관리"/>
      <sheetName val="Sheet6"/>
      <sheetName val="Sheet5"/>
      <sheetName val="Sheet7"/>
      <sheetName val="Sheet8"/>
      <sheetName val="업무일지"/>
      <sheetName val="매출관리_250526_test"/>
    </sheetNames>
    <definedNames>
      <definedName name="홈_이동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C4353-C8D2-44AB-B99C-96DD66970E3F}">
  <sheetPr codeName="shtOrder_print1"/>
  <dimension ref="A1:U44"/>
  <sheetViews>
    <sheetView tabSelected="1" zoomScaleNormal="100" workbookViewId="0">
      <selection activeCell="C2" sqref="C2:G2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45805</v>
      </c>
      <c r="U2" s="15"/>
    </row>
    <row r="3" spans="1:21" ht="24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0" t="s">
        <v>14</v>
      </c>
      <c r="U4" s="34"/>
    </row>
    <row r="5" spans="1:21" ht="15.7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4"/>
    </row>
    <row r="6" spans="1:21" ht="15.75" customHeight="1" x14ac:dyDescent="0.3">
      <c r="A6" s="35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6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4"/>
    </row>
    <row r="7" spans="1:21" ht="15.75" customHeight="1" x14ac:dyDescent="0.3">
      <c r="A7" s="37" t="s">
        <v>23</v>
      </c>
      <c r="B7" s="38"/>
      <c r="C7" s="38"/>
      <c r="D7" s="38"/>
      <c r="E7" s="39"/>
      <c r="F7" s="40" t="s">
        <v>24</v>
      </c>
      <c r="G7" s="38"/>
      <c r="H7" s="38"/>
      <c r="I7" s="39"/>
      <c r="J7" s="40" t="s">
        <v>25</v>
      </c>
      <c r="K7" s="38"/>
      <c r="L7" s="38"/>
      <c r="M7" s="38"/>
      <c r="N7" s="39"/>
      <c r="O7" s="38" t="s">
        <v>26</v>
      </c>
      <c r="P7" s="39"/>
      <c r="Q7" s="40" t="s">
        <v>27</v>
      </c>
      <c r="R7" s="38"/>
      <c r="S7" s="39"/>
      <c r="T7" s="40" t="s">
        <v>28</v>
      </c>
      <c r="U7" s="41"/>
    </row>
    <row r="8" spans="1:21" ht="15" customHeight="1" x14ac:dyDescent="0.3">
      <c r="A8" s="42" t="s">
        <v>29</v>
      </c>
      <c r="B8" s="43"/>
      <c r="C8" s="43"/>
      <c r="D8" s="43"/>
      <c r="E8" s="44"/>
      <c r="F8" s="45"/>
      <c r="G8" s="46"/>
      <c r="H8" s="46"/>
      <c r="I8" s="47"/>
      <c r="J8" s="48">
        <v>12000</v>
      </c>
      <c r="K8" s="48"/>
      <c r="L8" s="48"/>
      <c r="M8" s="48"/>
      <c r="N8" s="48"/>
      <c r="O8" s="49">
        <v>4</v>
      </c>
      <c r="P8" s="49"/>
      <c r="Q8" s="50"/>
      <c r="R8" s="51"/>
      <c r="S8" s="52"/>
      <c r="T8" s="53">
        <v>48000</v>
      </c>
      <c r="U8" s="54"/>
    </row>
    <row r="9" spans="1:21" ht="15" customHeight="1" x14ac:dyDescent="0.3">
      <c r="A9" s="55" t="s">
        <v>30</v>
      </c>
      <c r="B9" s="56"/>
      <c r="C9" s="56"/>
      <c r="D9" s="56"/>
      <c r="E9" s="57"/>
      <c r="F9" s="58" t="s">
        <v>31</v>
      </c>
      <c r="G9" s="59"/>
      <c r="H9" s="59"/>
      <c r="I9" s="60"/>
      <c r="J9" s="61">
        <v>1000000</v>
      </c>
      <c r="K9" s="61"/>
      <c r="L9" s="61"/>
      <c r="M9" s="61"/>
      <c r="N9" s="61"/>
      <c r="O9" s="62">
        <v>4</v>
      </c>
      <c r="P9" s="62"/>
      <c r="Q9" s="63">
        <v>400000</v>
      </c>
      <c r="R9" s="64"/>
      <c r="S9" s="65"/>
      <c r="T9" s="66">
        <v>4400000</v>
      </c>
      <c r="U9" s="67"/>
    </row>
    <row r="10" spans="1:21" ht="15" customHeight="1" x14ac:dyDescent="0.3">
      <c r="A10" s="55"/>
      <c r="B10" s="56"/>
      <c r="C10" s="56"/>
      <c r="D10" s="56"/>
      <c r="E10" s="57"/>
      <c r="F10" s="58"/>
      <c r="G10" s="59"/>
      <c r="H10" s="59"/>
      <c r="I10" s="60"/>
      <c r="J10" s="61"/>
      <c r="K10" s="61"/>
      <c r="L10" s="61"/>
      <c r="M10" s="61"/>
      <c r="N10" s="61"/>
      <c r="O10" s="62"/>
      <c r="P10" s="62"/>
      <c r="Q10" s="63"/>
      <c r="R10" s="64"/>
      <c r="S10" s="65"/>
      <c r="T10" s="66"/>
      <c r="U10" s="67"/>
    </row>
    <row r="11" spans="1:21" ht="15" customHeight="1" x14ac:dyDescent="0.3">
      <c r="A11" s="55"/>
      <c r="B11" s="56"/>
      <c r="C11" s="56"/>
      <c r="D11" s="56"/>
      <c r="E11" s="57"/>
      <c r="F11" s="58"/>
      <c r="G11" s="59"/>
      <c r="H11" s="59"/>
      <c r="I11" s="60"/>
      <c r="J11" s="61"/>
      <c r="K11" s="61"/>
      <c r="L11" s="61"/>
      <c r="M11" s="61"/>
      <c r="N11" s="61"/>
      <c r="O11" s="62"/>
      <c r="P11" s="62"/>
      <c r="Q11" s="63"/>
      <c r="R11" s="64"/>
      <c r="S11" s="65"/>
      <c r="T11" s="66"/>
      <c r="U11" s="67"/>
    </row>
    <row r="12" spans="1:21" ht="15" customHeight="1" x14ac:dyDescent="0.3">
      <c r="A12" s="55"/>
      <c r="B12" s="56"/>
      <c r="C12" s="56"/>
      <c r="D12" s="56"/>
      <c r="E12" s="57"/>
      <c r="F12" s="58"/>
      <c r="G12" s="59"/>
      <c r="H12" s="59"/>
      <c r="I12" s="60"/>
      <c r="J12" s="61"/>
      <c r="K12" s="61"/>
      <c r="L12" s="61"/>
      <c r="M12" s="61"/>
      <c r="N12" s="61"/>
      <c r="O12" s="62"/>
      <c r="P12" s="62"/>
      <c r="Q12" s="63"/>
      <c r="R12" s="64"/>
      <c r="S12" s="65"/>
      <c r="T12" s="66"/>
      <c r="U12" s="67"/>
    </row>
    <row r="13" spans="1:21" ht="15" customHeight="1" x14ac:dyDescent="0.3">
      <c r="A13" s="55"/>
      <c r="B13" s="56"/>
      <c r="C13" s="56"/>
      <c r="D13" s="56"/>
      <c r="E13" s="57"/>
      <c r="F13" s="58"/>
      <c r="G13" s="59"/>
      <c r="H13" s="59"/>
      <c r="I13" s="60"/>
      <c r="J13" s="61"/>
      <c r="K13" s="61"/>
      <c r="L13" s="61"/>
      <c r="M13" s="61"/>
      <c r="N13" s="61"/>
      <c r="O13" s="62"/>
      <c r="P13" s="62"/>
      <c r="Q13" s="63"/>
      <c r="R13" s="64"/>
      <c r="S13" s="65"/>
      <c r="T13" s="66"/>
      <c r="U13" s="67"/>
    </row>
    <row r="14" spans="1:21" ht="15" customHeight="1" x14ac:dyDescent="0.3">
      <c r="A14" s="55"/>
      <c r="B14" s="56"/>
      <c r="C14" s="56"/>
      <c r="D14" s="56"/>
      <c r="E14" s="57"/>
      <c r="F14" s="58"/>
      <c r="G14" s="59"/>
      <c r="H14" s="59"/>
      <c r="I14" s="60"/>
      <c r="J14" s="61"/>
      <c r="K14" s="61"/>
      <c r="L14" s="61"/>
      <c r="M14" s="61"/>
      <c r="N14" s="61"/>
      <c r="O14" s="62"/>
      <c r="P14" s="62"/>
      <c r="Q14" s="63"/>
      <c r="R14" s="64"/>
      <c r="S14" s="65"/>
      <c r="T14" s="66"/>
      <c r="U14" s="67"/>
    </row>
    <row r="15" spans="1:21" ht="15" customHeight="1" thickBot="1" x14ac:dyDescent="0.35">
      <c r="A15" s="68"/>
      <c r="B15" s="69"/>
      <c r="C15" s="69"/>
      <c r="D15" s="69"/>
      <c r="E15" s="70"/>
      <c r="F15" s="71"/>
      <c r="G15" s="72"/>
      <c r="H15" s="72"/>
      <c r="I15" s="73"/>
      <c r="J15" s="74"/>
      <c r="K15" s="74"/>
      <c r="L15" s="74"/>
      <c r="M15" s="74"/>
      <c r="N15" s="74"/>
      <c r="O15" s="75"/>
      <c r="P15" s="75"/>
      <c r="Q15" s="76"/>
      <c r="R15" s="77"/>
      <c r="S15" s="78"/>
      <c r="T15" s="79"/>
      <c r="U15" s="80"/>
    </row>
    <row r="16" spans="1:21" ht="15" customHeight="1" thickTop="1" x14ac:dyDescent="0.3">
      <c r="A16" s="81" t="s">
        <v>32</v>
      </c>
      <c r="B16" s="82"/>
      <c r="C16" s="82"/>
      <c r="D16" s="82"/>
      <c r="E16" s="83"/>
      <c r="F16" s="84"/>
      <c r="G16" s="85"/>
      <c r="H16" s="85"/>
      <c r="I16" s="85"/>
      <c r="J16" s="85"/>
      <c r="K16" s="85"/>
      <c r="L16" s="85"/>
      <c r="M16" s="85"/>
      <c r="N16" s="85"/>
      <c r="O16" s="85"/>
      <c r="P16" s="85"/>
      <c r="Q16" s="85"/>
      <c r="R16" s="85"/>
      <c r="S16" s="85"/>
      <c r="T16" s="85"/>
      <c r="U16" s="86"/>
    </row>
    <row r="17" spans="1:21" ht="15" customHeight="1" x14ac:dyDescent="0.3">
      <c r="A17" s="87"/>
      <c r="B17" s="88"/>
      <c r="C17" s="88"/>
      <c r="D17" s="88"/>
      <c r="E17" s="89"/>
      <c r="F17" s="90"/>
      <c r="G17" s="91"/>
      <c r="H17" s="91"/>
      <c r="I17" s="91"/>
      <c r="J17" s="91"/>
      <c r="K17" s="91"/>
      <c r="L17" s="91"/>
      <c r="M17" s="91"/>
      <c r="N17" s="91"/>
      <c r="O17" s="91"/>
      <c r="P17" s="91"/>
      <c r="Q17" s="91"/>
      <c r="R17" s="91"/>
      <c r="S17" s="91"/>
      <c r="T17" s="91"/>
      <c r="U17" s="92"/>
    </row>
    <row r="18" spans="1:21" ht="15" customHeight="1" x14ac:dyDescent="0.3">
      <c r="A18" s="87"/>
      <c r="B18" s="88"/>
      <c r="C18" s="88"/>
      <c r="D18" s="88"/>
      <c r="E18" s="89"/>
      <c r="F18" s="90"/>
      <c r="G18" s="91"/>
      <c r="H18" s="91"/>
      <c r="I18" s="91"/>
      <c r="J18" s="91"/>
      <c r="K18" s="91"/>
      <c r="L18" s="91"/>
      <c r="M18" s="91"/>
      <c r="N18" s="91"/>
      <c r="O18" s="91"/>
      <c r="P18" s="91"/>
      <c r="Q18" s="91"/>
      <c r="R18" s="91"/>
      <c r="S18" s="91"/>
      <c r="T18" s="91"/>
      <c r="U18" s="92"/>
    </row>
    <row r="19" spans="1:21" ht="15" customHeight="1" x14ac:dyDescent="0.3">
      <c r="A19" s="93"/>
      <c r="B19" s="94"/>
      <c r="C19" s="94"/>
      <c r="D19" s="94"/>
      <c r="E19" s="95"/>
      <c r="F19" s="96"/>
      <c r="G19" s="97"/>
      <c r="H19" s="97"/>
      <c r="I19" s="97"/>
      <c r="J19" s="97"/>
      <c r="K19" s="97"/>
      <c r="L19" s="97"/>
      <c r="M19" s="97"/>
      <c r="N19" s="97"/>
      <c r="O19" s="97"/>
      <c r="P19" s="97"/>
      <c r="Q19" s="97"/>
      <c r="R19" s="97"/>
      <c r="S19" s="97"/>
      <c r="T19" s="97"/>
      <c r="U19" s="98"/>
    </row>
    <row r="20" spans="1:21" x14ac:dyDescent="0.3">
      <c r="A20" s="37" t="s">
        <v>33</v>
      </c>
      <c r="B20" s="38"/>
      <c r="C20" s="38"/>
      <c r="D20" s="38"/>
      <c r="E20" s="38"/>
      <c r="F20" s="99">
        <v>1178999.6000000001</v>
      </c>
      <c r="G20" s="99"/>
      <c r="H20" s="99"/>
      <c r="I20" s="100"/>
      <c r="J20" s="101">
        <f>SUM(J8:N19)</f>
        <v>1012000</v>
      </c>
      <c r="K20" s="102"/>
      <c r="L20" s="102"/>
      <c r="M20" s="102"/>
      <c r="N20" s="103"/>
      <c r="O20" s="104">
        <f>SUM(O8:P19)</f>
        <v>8</v>
      </c>
      <c r="P20" s="104"/>
      <c r="Q20" s="105">
        <f>SUM(Q8:S19)</f>
        <v>400000</v>
      </c>
      <c r="R20" s="99"/>
      <c r="S20" s="100"/>
      <c r="T20" s="99">
        <f>SUM(J8:N19)</f>
        <v>1012000</v>
      </c>
      <c r="U20" s="106"/>
    </row>
    <row r="21" spans="1:21" ht="17.25" thickBot="1" x14ac:dyDescent="0.35">
      <c r="A21" s="107" t="s">
        <v>34</v>
      </c>
      <c r="B21" s="108"/>
      <c r="C21" s="108"/>
      <c r="D21" s="108"/>
      <c r="E21" s="108"/>
      <c r="F21" s="109">
        <f>F20+T20+Q20</f>
        <v>2590999.6</v>
      </c>
      <c r="G21" s="109"/>
      <c r="H21" s="109"/>
      <c r="I21" s="110"/>
      <c r="J21" s="111" t="s">
        <v>35</v>
      </c>
      <c r="K21" s="108"/>
      <c r="L21" s="112" t="str">
        <f>T4</f>
        <v>장효주</v>
      </c>
      <c r="M21" s="112"/>
      <c r="N21" s="112"/>
      <c r="O21" s="111" t="s">
        <v>36</v>
      </c>
      <c r="P21" s="108"/>
      <c r="Q21" s="112" t="str">
        <f>C3</f>
        <v>AZ제일오토미션(순천)</v>
      </c>
      <c r="R21" s="112"/>
      <c r="S21" s="112"/>
      <c r="T21" s="112"/>
      <c r="U21" s="113"/>
    </row>
    <row r="22" spans="1:21" ht="9" customHeight="1" x14ac:dyDescent="0.3">
      <c r="A22" s="114" t="s">
        <v>37</v>
      </c>
      <c r="B22" s="114"/>
      <c r="C22" s="114"/>
      <c r="D22" s="114"/>
      <c r="E22" s="114"/>
      <c r="F22" s="114"/>
      <c r="G22" s="114"/>
      <c r="H22" s="114"/>
      <c r="I22" s="114"/>
      <c r="J22" s="114"/>
      <c r="K22" s="114"/>
      <c r="L22" s="114"/>
      <c r="M22" s="114"/>
      <c r="N22" s="114"/>
      <c r="O22" s="114"/>
      <c r="P22" s="114"/>
      <c r="Q22" s="114"/>
      <c r="R22" s="114"/>
      <c r="S22" s="114"/>
      <c r="T22" s="114"/>
      <c r="U22" s="114"/>
    </row>
    <row r="23" spans="1:21" ht="11.25" customHeight="1" thickBot="1" x14ac:dyDescent="0.35">
      <c r="A23" s="115"/>
      <c r="B23" s="115"/>
      <c r="C23" s="115"/>
      <c r="D23" s="115"/>
      <c r="E23" s="115"/>
      <c r="F23" s="115"/>
      <c r="G23" s="115"/>
      <c r="H23" s="115"/>
      <c r="I23" s="115"/>
      <c r="J23" s="115"/>
      <c r="K23" s="115"/>
      <c r="L23" s="115"/>
      <c r="M23" s="115"/>
      <c r="N23" s="115"/>
      <c r="O23" s="115"/>
      <c r="P23" s="115"/>
      <c r="Q23" s="115"/>
      <c r="R23" s="115"/>
      <c r="S23" s="115"/>
      <c r="T23" s="115"/>
      <c r="U23" s="115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5"/>
      <c r="T24" s="5"/>
      <c r="U24" s="6"/>
    </row>
    <row r="25" spans="1:21" x14ac:dyDescent="0.3">
      <c r="A25" s="7" t="s">
        <v>2</v>
      </c>
      <c r="B25" s="8"/>
      <c r="C25" s="9" t="s">
        <v>38</v>
      </c>
      <c r="D25" s="10"/>
      <c r="E25" s="10"/>
      <c r="F25" s="10"/>
      <c r="G25" s="11"/>
      <c r="H25" s="9" t="s">
        <v>4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v>45804</v>
      </c>
      <c r="U25" s="15"/>
    </row>
    <row r="26" spans="1:21" ht="27" customHeight="1" x14ac:dyDescent="0.3">
      <c r="A26" s="16" t="s">
        <v>6</v>
      </c>
      <c r="B26" s="17" t="s">
        <v>7</v>
      </c>
      <c r="C26" s="18" t="s">
        <v>8</v>
      </c>
      <c r="D26" s="19"/>
      <c r="E26" s="19"/>
      <c r="F26" s="19"/>
      <c r="G26" s="19"/>
      <c r="H26" s="19"/>
      <c r="I26" s="19"/>
      <c r="J26" s="20"/>
      <c r="K26" s="21" t="s">
        <v>9</v>
      </c>
      <c r="L26" s="17" t="s">
        <v>7</v>
      </c>
      <c r="M26" s="22" t="s">
        <v>10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26"/>
      <c r="D27" s="27"/>
      <c r="E27" s="27"/>
      <c r="F27" s="27"/>
      <c r="G27" s="27"/>
      <c r="H27" s="27"/>
      <c r="I27" s="27"/>
      <c r="J27" s="28"/>
      <c r="K27" s="29"/>
      <c r="L27" s="17" t="s">
        <v>11</v>
      </c>
      <c r="M27" s="30" t="s">
        <v>12</v>
      </c>
      <c r="N27" s="31"/>
      <c r="O27" s="31"/>
      <c r="P27" s="31"/>
      <c r="Q27" s="31"/>
      <c r="R27" s="32"/>
      <c r="S27" s="33" t="s">
        <v>13</v>
      </c>
      <c r="T27" s="30" t="s">
        <v>14</v>
      </c>
      <c r="U27" s="34"/>
    </row>
    <row r="28" spans="1:21" ht="15.75" customHeight="1" x14ac:dyDescent="0.3">
      <c r="A28" s="25"/>
      <c r="B28" s="33" t="s">
        <v>15</v>
      </c>
      <c r="C28" s="30" t="s">
        <v>16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">
        <v>17</v>
      </c>
      <c r="N28" s="31"/>
      <c r="O28" s="31"/>
      <c r="P28" s="31"/>
      <c r="Q28" s="31"/>
      <c r="R28" s="31"/>
      <c r="S28" s="31"/>
      <c r="T28" s="31"/>
      <c r="U28" s="34"/>
    </row>
    <row r="29" spans="1:21" ht="15.75" customHeight="1" x14ac:dyDescent="0.3">
      <c r="A29" s="35"/>
      <c r="B29" s="33" t="s">
        <v>18</v>
      </c>
      <c r="C29" s="30" t="s">
        <v>19</v>
      </c>
      <c r="D29" s="31"/>
      <c r="E29" s="31"/>
      <c r="F29" s="31"/>
      <c r="G29" s="31"/>
      <c r="H29" s="31"/>
      <c r="I29" s="31"/>
      <c r="J29" s="32"/>
      <c r="K29" s="36"/>
      <c r="L29" s="33" t="s">
        <v>18</v>
      </c>
      <c r="M29" s="30" t="s">
        <v>20</v>
      </c>
      <c r="N29" s="31"/>
      <c r="O29" s="31"/>
      <c r="P29" s="31"/>
      <c r="Q29" s="31"/>
      <c r="R29" s="32"/>
      <c r="S29" s="33" t="s">
        <v>21</v>
      </c>
      <c r="T29" s="30" t="s">
        <v>22</v>
      </c>
      <c r="U29" s="34"/>
    </row>
    <row r="30" spans="1:21" ht="15.75" customHeight="1" x14ac:dyDescent="0.3">
      <c r="A30" s="37" t="s">
        <v>23</v>
      </c>
      <c r="B30" s="38"/>
      <c r="C30" s="38"/>
      <c r="D30" s="38"/>
      <c r="E30" s="39"/>
      <c r="F30" s="40" t="s">
        <v>24</v>
      </c>
      <c r="G30" s="38"/>
      <c r="H30" s="38"/>
      <c r="I30" s="39"/>
      <c r="J30" s="40" t="s">
        <v>25</v>
      </c>
      <c r="K30" s="38"/>
      <c r="L30" s="38"/>
      <c r="M30" s="38"/>
      <c r="N30" s="39"/>
      <c r="O30" s="38" t="s">
        <v>26</v>
      </c>
      <c r="P30" s="39"/>
      <c r="Q30" s="40" t="s">
        <v>27</v>
      </c>
      <c r="R30" s="38"/>
      <c r="S30" s="39"/>
      <c r="T30" s="40" t="s">
        <v>28</v>
      </c>
      <c r="U30" s="41"/>
    </row>
    <row r="31" spans="1:21" ht="15" customHeight="1" x14ac:dyDescent="0.3">
      <c r="A31" s="116" t="str">
        <f>A8</f>
        <v>75W140</v>
      </c>
      <c r="B31" s="117"/>
      <c r="C31" s="117"/>
      <c r="D31" s="117"/>
      <c r="E31" s="117"/>
      <c r="F31" s="117">
        <f>F8</f>
        <v>0</v>
      </c>
      <c r="G31" s="117"/>
      <c r="H31" s="117"/>
      <c r="I31" s="117"/>
      <c r="J31" s="118">
        <f>J8</f>
        <v>12000</v>
      </c>
      <c r="K31" s="118"/>
      <c r="L31" s="118"/>
      <c r="M31" s="118"/>
      <c r="N31" s="118"/>
      <c r="O31" s="118">
        <f>O8</f>
        <v>4</v>
      </c>
      <c r="P31" s="118"/>
      <c r="Q31" s="119">
        <f>Q8</f>
        <v>0</v>
      </c>
      <c r="R31" s="119"/>
      <c r="S31" s="119"/>
      <c r="T31" s="120">
        <f>T8</f>
        <v>48000</v>
      </c>
      <c r="U31" s="121"/>
    </row>
    <row r="32" spans="1:21" ht="15" customHeight="1" x14ac:dyDescent="0.3">
      <c r="A32" s="122" t="str">
        <f t="shared" ref="A32:A38" si="0">A9</f>
        <v>6F35_Solenoid_Pack</v>
      </c>
      <c r="B32" s="123"/>
      <c r="C32" s="123"/>
      <c r="D32" s="123"/>
      <c r="E32" s="123"/>
      <c r="F32" s="123" t="str">
        <f t="shared" ref="F32:F38" si="1">F9</f>
        <v>CV6Z-7G391-A</v>
      </c>
      <c r="G32" s="123"/>
      <c r="H32" s="123"/>
      <c r="I32" s="123"/>
      <c r="J32" s="124">
        <f t="shared" ref="J32:J38" si="2">J9</f>
        <v>1000000</v>
      </c>
      <c r="K32" s="124"/>
      <c r="L32" s="124"/>
      <c r="M32" s="124"/>
      <c r="N32" s="124"/>
      <c r="O32" s="124">
        <f t="shared" ref="O32:O38" si="3">O9</f>
        <v>4</v>
      </c>
      <c r="P32" s="124"/>
      <c r="Q32" s="125">
        <f t="shared" ref="Q32:Q38" si="4">Q9</f>
        <v>400000</v>
      </c>
      <c r="R32" s="125"/>
      <c r="S32" s="125"/>
      <c r="T32" s="126">
        <f t="shared" ref="T32:T38" si="5">T9</f>
        <v>4400000</v>
      </c>
      <c r="U32" s="127"/>
    </row>
    <row r="33" spans="1:21" ht="15" customHeight="1" x14ac:dyDescent="0.3">
      <c r="A33" s="122">
        <f t="shared" si="0"/>
        <v>0</v>
      </c>
      <c r="B33" s="123"/>
      <c r="C33" s="123"/>
      <c r="D33" s="123"/>
      <c r="E33" s="123"/>
      <c r="F33" s="123">
        <f t="shared" si="1"/>
        <v>0</v>
      </c>
      <c r="G33" s="123"/>
      <c r="H33" s="123"/>
      <c r="I33" s="123"/>
      <c r="J33" s="124">
        <f t="shared" si="2"/>
        <v>0</v>
      </c>
      <c r="K33" s="124"/>
      <c r="L33" s="124"/>
      <c r="M33" s="124"/>
      <c r="N33" s="124"/>
      <c r="O33" s="124">
        <f t="shared" si="3"/>
        <v>0</v>
      </c>
      <c r="P33" s="124"/>
      <c r="Q33" s="125">
        <f t="shared" si="4"/>
        <v>0</v>
      </c>
      <c r="R33" s="125"/>
      <c r="S33" s="125"/>
      <c r="T33" s="126">
        <f t="shared" si="5"/>
        <v>0</v>
      </c>
      <c r="U33" s="127"/>
    </row>
    <row r="34" spans="1:21" ht="15" customHeight="1" x14ac:dyDescent="0.3">
      <c r="A34" s="122">
        <f t="shared" si="0"/>
        <v>0</v>
      </c>
      <c r="B34" s="123"/>
      <c r="C34" s="123"/>
      <c r="D34" s="123"/>
      <c r="E34" s="123"/>
      <c r="F34" s="123">
        <f t="shared" si="1"/>
        <v>0</v>
      </c>
      <c r="G34" s="123"/>
      <c r="H34" s="123"/>
      <c r="I34" s="123"/>
      <c r="J34" s="124">
        <f t="shared" si="2"/>
        <v>0</v>
      </c>
      <c r="K34" s="124"/>
      <c r="L34" s="124"/>
      <c r="M34" s="124"/>
      <c r="N34" s="124"/>
      <c r="O34" s="124">
        <f t="shared" si="3"/>
        <v>0</v>
      </c>
      <c r="P34" s="124"/>
      <c r="Q34" s="125">
        <f t="shared" si="4"/>
        <v>0</v>
      </c>
      <c r="R34" s="125"/>
      <c r="S34" s="125"/>
      <c r="T34" s="126">
        <f t="shared" si="5"/>
        <v>0</v>
      </c>
      <c r="U34" s="127"/>
    </row>
    <row r="35" spans="1:21" ht="15" customHeight="1" x14ac:dyDescent="0.3">
      <c r="A35" s="122">
        <f t="shared" si="0"/>
        <v>0</v>
      </c>
      <c r="B35" s="123"/>
      <c r="C35" s="123"/>
      <c r="D35" s="123"/>
      <c r="E35" s="123"/>
      <c r="F35" s="123">
        <f t="shared" si="1"/>
        <v>0</v>
      </c>
      <c r="G35" s="123"/>
      <c r="H35" s="123"/>
      <c r="I35" s="123"/>
      <c r="J35" s="124">
        <f t="shared" si="2"/>
        <v>0</v>
      </c>
      <c r="K35" s="124"/>
      <c r="L35" s="124"/>
      <c r="M35" s="124"/>
      <c r="N35" s="124"/>
      <c r="O35" s="124">
        <f t="shared" si="3"/>
        <v>0</v>
      </c>
      <c r="P35" s="124"/>
      <c r="Q35" s="125">
        <f t="shared" si="4"/>
        <v>0</v>
      </c>
      <c r="R35" s="125"/>
      <c r="S35" s="125"/>
      <c r="T35" s="126">
        <f t="shared" si="5"/>
        <v>0</v>
      </c>
      <c r="U35" s="127"/>
    </row>
    <row r="36" spans="1:21" ht="15" customHeight="1" x14ac:dyDescent="0.3">
      <c r="A36" s="122">
        <f t="shared" si="0"/>
        <v>0</v>
      </c>
      <c r="B36" s="123"/>
      <c r="C36" s="123"/>
      <c r="D36" s="123"/>
      <c r="E36" s="123"/>
      <c r="F36" s="123">
        <f t="shared" si="1"/>
        <v>0</v>
      </c>
      <c r="G36" s="123"/>
      <c r="H36" s="123"/>
      <c r="I36" s="123"/>
      <c r="J36" s="124">
        <f t="shared" si="2"/>
        <v>0</v>
      </c>
      <c r="K36" s="124"/>
      <c r="L36" s="124"/>
      <c r="M36" s="124"/>
      <c r="N36" s="124"/>
      <c r="O36" s="124">
        <f t="shared" si="3"/>
        <v>0</v>
      </c>
      <c r="P36" s="124"/>
      <c r="Q36" s="125">
        <f t="shared" si="4"/>
        <v>0</v>
      </c>
      <c r="R36" s="125"/>
      <c r="S36" s="125"/>
      <c r="T36" s="126">
        <f t="shared" si="5"/>
        <v>0</v>
      </c>
      <c r="U36" s="127"/>
    </row>
    <row r="37" spans="1:21" ht="15" customHeight="1" x14ac:dyDescent="0.3">
      <c r="A37" s="122">
        <f t="shared" si="0"/>
        <v>0</v>
      </c>
      <c r="B37" s="123"/>
      <c r="C37" s="123"/>
      <c r="D37" s="123"/>
      <c r="E37" s="123"/>
      <c r="F37" s="123">
        <f t="shared" si="1"/>
        <v>0</v>
      </c>
      <c r="G37" s="123"/>
      <c r="H37" s="123"/>
      <c r="I37" s="123"/>
      <c r="J37" s="124">
        <f t="shared" si="2"/>
        <v>0</v>
      </c>
      <c r="K37" s="124"/>
      <c r="L37" s="124"/>
      <c r="M37" s="124"/>
      <c r="N37" s="124"/>
      <c r="O37" s="124">
        <f t="shared" si="3"/>
        <v>0</v>
      </c>
      <c r="P37" s="124"/>
      <c r="Q37" s="125">
        <f t="shared" si="4"/>
        <v>0</v>
      </c>
      <c r="R37" s="125"/>
      <c r="S37" s="125"/>
      <c r="T37" s="126">
        <f t="shared" si="5"/>
        <v>0</v>
      </c>
      <c r="U37" s="127"/>
    </row>
    <row r="38" spans="1:21" ht="15" customHeight="1" thickBot="1" x14ac:dyDescent="0.35">
      <c r="A38" s="128">
        <f t="shared" si="0"/>
        <v>0</v>
      </c>
      <c r="B38" s="129"/>
      <c r="C38" s="129"/>
      <c r="D38" s="129"/>
      <c r="E38" s="129"/>
      <c r="F38" s="129">
        <f t="shared" si="1"/>
        <v>0</v>
      </c>
      <c r="G38" s="129"/>
      <c r="H38" s="129"/>
      <c r="I38" s="129"/>
      <c r="J38" s="130">
        <f t="shared" si="2"/>
        <v>0</v>
      </c>
      <c r="K38" s="130"/>
      <c r="L38" s="130"/>
      <c r="M38" s="130"/>
      <c r="N38" s="130"/>
      <c r="O38" s="130">
        <f t="shared" si="3"/>
        <v>0</v>
      </c>
      <c r="P38" s="130"/>
      <c r="Q38" s="131">
        <f t="shared" si="4"/>
        <v>0</v>
      </c>
      <c r="R38" s="131"/>
      <c r="S38" s="131"/>
      <c r="T38" s="132">
        <f t="shared" si="5"/>
        <v>0</v>
      </c>
      <c r="U38" s="133"/>
    </row>
    <row r="39" spans="1:21" ht="15" customHeight="1" thickTop="1" x14ac:dyDescent="0.3">
      <c r="A39" s="81" t="s">
        <v>32</v>
      </c>
      <c r="B39" s="82"/>
      <c r="C39" s="82"/>
      <c r="D39" s="82"/>
      <c r="E39" s="83"/>
      <c r="F39" s="84">
        <f>F16</f>
        <v>0</v>
      </c>
      <c r="G39" s="85"/>
      <c r="H39" s="85"/>
      <c r="I39" s="85"/>
      <c r="J39" s="85"/>
      <c r="K39" s="85"/>
      <c r="L39" s="85"/>
      <c r="M39" s="85"/>
      <c r="N39" s="85"/>
      <c r="O39" s="85"/>
      <c r="P39" s="85"/>
      <c r="Q39" s="85"/>
      <c r="R39" s="85"/>
      <c r="S39" s="85"/>
      <c r="T39" s="85"/>
      <c r="U39" s="86"/>
    </row>
    <row r="40" spans="1:21" ht="15" customHeight="1" x14ac:dyDescent="0.3">
      <c r="A40" s="87"/>
      <c r="B40" s="88"/>
      <c r="C40" s="88"/>
      <c r="D40" s="88"/>
      <c r="E40" s="89"/>
      <c r="F40" s="90"/>
      <c r="G40" s="91"/>
      <c r="H40" s="91"/>
      <c r="I40" s="91"/>
      <c r="J40" s="91"/>
      <c r="K40" s="91"/>
      <c r="L40" s="91"/>
      <c r="M40" s="91"/>
      <c r="N40" s="91"/>
      <c r="O40" s="91"/>
      <c r="P40" s="91"/>
      <c r="Q40" s="91"/>
      <c r="R40" s="91"/>
      <c r="S40" s="91"/>
      <c r="T40" s="91"/>
      <c r="U40" s="92"/>
    </row>
    <row r="41" spans="1:21" ht="15" customHeight="1" x14ac:dyDescent="0.3">
      <c r="A41" s="87"/>
      <c r="B41" s="88"/>
      <c r="C41" s="88"/>
      <c r="D41" s="88"/>
      <c r="E41" s="89"/>
      <c r="F41" s="90"/>
      <c r="G41" s="91"/>
      <c r="H41" s="91"/>
      <c r="I41" s="91"/>
      <c r="J41" s="91"/>
      <c r="K41" s="91"/>
      <c r="L41" s="91"/>
      <c r="M41" s="91"/>
      <c r="N41" s="91"/>
      <c r="O41" s="91"/>
      <c r="P41" s="91"/>
      <c r="Q41" s="91"/>
      <c r="R41" s="91"/>
      <c r="S41" s="91"/>
      <c r="T41" s="91"/>
      <c r="U41" s="92"/>
    </row>
    <row r="42" spans="1:21" ht="15" customHeight="1" x14ac:dyDescent="0.3">
      <c r="A42" s="93"/>
      <c r="B42" s="94"/>
      <c r="C42" s="94"/>
      <c r="D42" s="94"/>
      <c r="E42" s="95"/>
      <c r="F42" s="96"/>
      <c r="G42" s="97"/>
      <c r="H42" s="97"/>
      <c r="I42" s="97"/>
      <c r="J42" s="97"/>
      <c r="K42" s="97"/>
      <c r="L42" s="97"/>
      <c r="M42" s="97"/>
      <c r="N42" s="97"/>
      <c r="O42" s="97"/>
      <c r="P42" s="97"/>
      <c r="Q42" s="97"/>
      <c r="R42" s="97"/>
      <c r="S42" s="97"/>
      <c r="T42" s="97"/>
      <c r="U42" s="98"/>
    </row>
    <row r="43" spans="1:21" x14ac:dyDescent="0.3">
      <c r="A43" s="37" t="s">
        <v>33</v>
      </c>
      <c r="B43" s="38"/>
      <c r="C43" s="38"/>
      <c r="D43" s="38"/>
      <c r="E43" s="38"/>
      <c r="F43" s="99">
        <f>F20</f>
        <v>1178999.6000000001</v>
      </c>
      <c r="G43" s="99"/>
      <c r="H43" s="99"/>
      <c r="I43" s="100"/>
      <c r="J43" s="101">
        <f>J20</f>
        <v>1012000</v>
      </c>
      <c r="K43" s="102"/>
      <c r="L43" s="102"/>
      <c r="M43" s="102"/>
      <c r="N43" s="103"/>
      <c r="O43" s="104">
        <f>O20</f>
        <v>8</v>
      </c>
      <c r="P43" s="104"/>
      <c r="Q43" s="105">
        <f>Q20</f>
        <v>400000</v>
      </c>
      <c r="R43" s="99"/>
      <c r="S43" s="99"/>
      <c r="T43" s="99">
        <f>T20</f>
        <v>1012000</v>
      </c>
      <c r="U43" s="106"/>
    </row>
    <row r="44" spans="1:21" ht="17.25" thickBot="1" x14ac:dyDescent="0.35">
      <c r="A44" s="107" t="s">
        <v>34</v>
      </c>
      <c r="B44" s="108"/>
      <c r="C44" s="108"/>
      <c r="D44" s="108"/>
      <c r="E44" s="108"/>
      <c r="F44" s="109">
        <f>F21</f>
        <v>2590999.6</v>
      </c>
      <c r="G44" s="109"/>
      <c r="H44" s="109"/>
      <c r="I44" s="110"/>
      <c r="J44" s="111" t="s">
        <v>35</v>
      </c>
      <c r="K44" s="108"/>
      <c r="L44" s="112" t="str">
        <f>T27</f>
        <v>장효주</v>
      </c>
      <c r="M44" s="112"/>
      <c r="N44" s="112"/>
      <c r="O44" s="111" t="s">
        <v>36</v>
      </c>
      <c r="P44" s="134"/>
      <c r="Q44" s="135" t="str">
        <f>Q21</f>
        <v>AZ제일오토미션(순천)</v>
      </c>
      <c r="R44" s="136"/>
      <c r="S44" s="136"/>
      <c r="T44" s="136"/>
      <c r="U44" s="137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5" right="0.25" top="0.75" bottom="0.75" header="0.3" footer="0.3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거래명세서_NEW_2</vt:lpstr>
      <vt:lpstr>거래명세서_NEW_2!Print_Area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2025-05-28T01:03:53Z</dcterms:created>
  <dcterms:modified xsi:type="dcterms:W3CDTF">2025-05-28T01:03:54Z</dcterms:modified>
</cp:coreProperties>
</file>