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E5A3823E-4D81-4F56-8EA9-96A14FC74BF5}" xr6:coauthVersionLast="47" xr6:coauthVersionMax="47" xr10:uidLastSave="{00000000-0000-0000-0000-000000000000}"/>
  <bookViews>
    <workbookView xWindow="-120" yWindow="-120" windowWidth="29040" windowHeight="15840" xr2:uid="{644F1B8E-8EEB-47A0-B041-5845D2429F80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<sst xmlns="http://schemas.openxmlformats.org/spreadsheetml/2006/main" count="76" uniqueCount="39">
  <si>
    <t>거   래   명   세   서</t>
    <phoneticPr fontId="2" type="noConversion"/>
  </si>
  <si>
    <t>VIN:</t>
    <phoneticPr fontId="2" type="noConversion"/>
  </si>
  <si>
    <t>WDDBF0BB5EJ244899</t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</si>
  <si>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</si>
  <si>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</si>
  <si>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</si>
  <si>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</si>
  <si>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</si>
  <si>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</si>
  <si>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조이오토(대구)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</si>
  <si>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</si>
  <si>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</si>
  <si>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</si>
  <si>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</si>
  <si>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</si>
  <si>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</si>
  <si>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</si>
  <si>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연암로42길 43-1</t>
    <phoneticPr fontId="2" type="noConversion"/>
  </si>
  <si>
    <t>대구 달서구 용산로 28(본리동)</t>
    <phoneticPr fontId="2" type="noConversion"/>
  </si>
  <si>
    <t>전화</t>
    <phoneticPr fontId="2" type="noConversion"/>
  </si>
  <si>
    <t>010-4141-9634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</si>
  <si>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</si>
  <si>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</si>
  <si>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</si>
  <si>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</si>
  <si>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</si>
  <si>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</si>
  <si>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</si>
  <si>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</si>
  <si>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</si>
  <si>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VGS2-FDCT</t>
    <phoneticPr fontId="2" type="noConversion"/>
  </si>
  <si>
    <t>A0054463310</t>
    <phoneticPr fontId="2" type="noConversion"/>
  </si>
  <si>
    <t>Note</t>
    <phoneticPr fontId="2" type="noConversion"/>
  </si>
  <si>
    <t>Brand new_x000D_
다수 경고등 발생_x000D_
변속 불가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</si>
  <si>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</si>
  <si>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</si>
  <si>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</si>
  <si>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</si>
  <si>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AZ제일오토미션(순천)_250627_160908.xlsx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</si>
</sst>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523DB615-5F5D-49C2-BCD2-84D7AE71ACF7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422DCCFE-5940-4A09-853C-0408296A1FA1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930255D0-536A-4DF0-B9DF-549481CADD8A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27.xlsm" TargetMode="External"/><Relationship Id="rId1" Type="http://schemas.openxmlformats.org/officeDocument/2006/relationships/externalLinkPath" Target="/work/&#47588;&#52636;&#44288;&#47532;_25062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D2628-F58F-4DDC-8106-F5B9E8B8DE0F}">
  <sheetPr codeName="shtOrder_print1"/>
  <dimension ref="A1:U44"/>
  <sheetViews>
    <sheetView tabSelected="1" zoomScaleNormal="100" workbookViewId="0">
      <selection activeCell="F16" sqref="F16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45835</v>
      </c>
      <c r="U2" s="15"/>
    </row>
    <row r="3" spans="1:21" ht="24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15.7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1600000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1600000</v>
      </c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34</v>
      </c>
      <c r="B20" s="38"/>
      <c r="C20" s="38"/>
      <c r="D20" s="38"/>
      <c r="E20" s="38"/>
      <c r="F20" s="93">
        <v>8560000</v>
      </c>
      <c r="G20" s="93"/>
      <c r="H20" s="93"/>
      <c r="I20" s="94"/>
      <c r="J20" s="95">
        <f>SUM(J8:N19)</f>
        <v>1600000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1600000</v>
      </c>
      <c r="U20" s="100"/>
    </row>
    <row r="21" spans="1:21" ht="17.25" thickBot="1" x14ac:dyDescent="0.35">
      <c r="A21" s="101" t="s">
        <v>35</v>
      </c>
      <c r="B21" s="102"/>
      <c r="C21" s="102"/>
      <c r="D21" s="102"/>
      <c r="E21" s="102"/>
      <c r="F21" s="103">
        <f>F20+T20+Q20</f>
        <v>10160000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조이오토(대구)</v>
      </c>
      <c r="R21" s="106"/>
      <c r="S21" s="106"/>
      <c r="T21" s="106"/>
      <c r="U21" s="107"/>
    </row>
    <row r="22" spans="1:21" ht="9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 t="str">
        <f>S1</f>
        <v>WDDBF0BB5EJ244899</v>
      </c>
      <c r="T24" s="5"/>
      <c r="U24" s="6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5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45835</v>
      </c>
      <c r="U25" s="15"/>
    </row>
    <row r="26" spans="1:21" ht="27" customHeight="1" x14ac:dyDescent="0.3">
      <c r="A26" s="16" t="s">
        <v>7</v>
      </c>
      <c r="B26" s="17" t="s">
        <v>8</v>
      </c>
      <c r="C26" s="18" t="str">
        <f>C3</f>
        <v>조이오토(대구)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15.75" customHeight="1" x14ac:dyDescent="0.3">
      <c r="A28" s="25"/>
      <c r="B28" s="33" t="s">
        <v>16</v>
      </c>
      <c r="C28" s="30" t="str">
        <f>C5</f>
        <v>대구광역시 북구 연암로42길 43-1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19</v>
      </c>
      <c r="C29" s="30" t="str">
        <f>C6</f>
        <v>010-4141-9634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대신(화물)</v>
      </c>
      <c r="U29" s="34"/>
    </row>
    <row r="30" spans="1:21" ht="15.75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" customHeight="1" x14ac:dyDescent="0.3">
      <c r="A31" s="110" t="str">
        <f>A8</f>
        <v>VGS2-FDCT</v>
      </c>
      <c r="B31" s="111"/>
      <c r="C31" s="111"/>
      <c r="D31" s="111"/>
      <c r="E31" s="111"/>
      <c r="F31" s="111" t="str">
        <f>F8</f>
        <v>A0054463310</v>
      </c>
      <c r="G31" s="111"/>
      <c r="H31" s="111"/>
      <c r="I31" s="111"/>
      <c r="J31" s="112">
        <f>J8</f>
        <v>1600000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0</v>
      </c>
      <c r="R31" s="113"/>
      <c r="S31" s="113"/>
      <c r="T31" s="114">
        <f>T8</f>
        <v>1600000</v>
      </c>
      <c r="U31" s="115"/>
    </row>
    <row r="32" spans="1:21" ht="15" customHeight="1" x14ac:dyDescent="0.3">
      <c r="A32" s="116">
        <f t="shared" ref="A32:A38" si="0">A9</f>
        <v>0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0</v>
      </c>
      <c r="K32" s="118"/>
      <c r="L32" s="118"/>
      <c r="M32" s="118"/>
      <c r="N32" s="118"/>
      <c r="O32" s="118">
        <f t="shared" ref="O32:O38" si="3">O9</f>
        <v>0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Brand new_x000D_
다수 경고등 발생_x000D_
변속 불가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34</v>
      </c>
      <c r="B43" s="38"/>
      <c r="C43" s="38"/>
      <c r="D43" s="38"/>
      <c r="E43" s="38"/>
      <c r="F43" s="93">
        <f>F20</f>
        <v>8560000</v>
      </c>
      <c r="G43" s="93"/>
      <c r="H43" s="93"/>
      <c r="I43" s="94"/>
      <c r="J43" s="95">
        <f>J20</f>
        <v>1600000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1600000</v>
      </c>
      <c r="U43" s="100"/>
    </row>
    <row r="44" spans="1:21" ht="17.25" thickBot="1" x14ac:dyDescent="0.35">
      <c r="A44" s="101" t="s">
        <v>35</v>
      </c>
      <c r="B44" s="102"/>
      <c r="C44" s="102"/>
      <c r="D44" s="102"/>
      <c r="E44" s="102"/>
      <c r="F44" s="103">
        <f>F21</f>
        <v>10160000</v>
      </c>
      <c r="G44" s="103"/>
      <c r="H44" s="103"/>
      <c r="I44" s="104"/>
      <c r="J44" s="105" t="s">
        <v>36</v>
      </c>
      <c r="K44" s="102"/>
      <c r="L44" s="128" t="str">
        <f>T27</f>
        <v>장효주</v>
      </c>
      <c r="M44" s="128"/>
      <c r="N44" s="128"/>
      <c r="O44" s="105" t="s">
        <v>37</v>
      </c>
      <c r="P44" s="129"/>
      <c r="Q44" s="130" t="str">
        <f>Q21</f>
        <v>조이오토(대구)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2025-06-27T07:16:19Z</dcterms:created>
  <dcterms:modified xsi:type="dcterms:W3CDTF">2025-06-27T07:16:19Z</dcterms:modified>
</cp:coreProperties>
</file>