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13_ncr:1_{BC61515D-D20D-4243-A563-BE682931B3FB}" xr6:coauthVersionLast="47" xr6:coauthVersionMax="47" xr10:uidLastSave="{00000000-0000-0000-0000-000000000000}"/>
  <bookViews>
    <workbookView xWindow="-120" yWindow="-120" windowWidth="29040" windowHeight="15840" xr2:uid="{8C42EB08-CD1E-4D68-95EF-1516616A2FF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<sst xmlns="http://schemas.openxmlformats.org/spreadsheetml/2006/main" count="80" uniqueCount="44">
  <si>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</si>
  <si>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</si>
  <si>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</si>
  <si>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</si>
  <si>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</si>
  <si>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</si>
  <si>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</si>
  <si>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</si>
  <si>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코리아모터스(경기광주)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</si>
  <si>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</si>
  <si>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</si>
  <si>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</si>
  <si>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</si>
  <si>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</si>
  <si>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</si>
  <si>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</si>
  <si>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광주시 경충대로 1497</t>
    <phoneticPr fontId="2" type="noConversion"/>
  </si>
  <si>
    <t>대구 달서구 용산로 28(본리동)</t>
    <phoneticPr fontId="2" type="noConversion"/>
  </si>
  <si>
    <t>전화</t>
    <phoneticPr fontId="2" type="noConversion"/>
  </si>
  <si>
    <t>010-7272-6696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</si>
  <si>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</si>
  <si>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</si>
  <si>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</si>
  <si>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</si>
  <si>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</si>
  <si>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</si>
  <si>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</si>
  <si>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</si>
  <si>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</si>
  <si>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</si>
  <si>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</si>
  <si>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</si>
  <si>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</si>
  <si>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0CK_Sensor</t>
  </si>
  <si>
    <t>0CK927263E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</si>
  <si>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</si>
  <si>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</si>
  <si>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</si>
  <si>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</si>
  <si>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</si>
  <si>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하나오토(청주)_250715_174828.xlsx</t>
    <phoneticPr fontId="2" type="noConversion"/>
  </si>
  <si>
    <t xml:space="preserve">  (공급하는자 보관용)</t>
    <phoneticPr fontId="2" type="noConversion"/>
  </si>
  <si>
    <t>Warranty 6 month
매뉴얼 참조하세요(필수)
P287B, P0840, P0607</t>
    <phoneticPr fontId="2" type="noConversion"/>
  </si>
  <si>
    <t>WAUZZZ4G6GN030574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</si>
</sst>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#,##0;\-#,##0;\-;@"/>
    <numFmt numFmtId="178" formatCode="#"/>
    <numFmt numFmtId="179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7" fontId="7" fillId="0" borderId="54" xfId="0" applyNumberFormat="1" applyFont="1" applyBorder="1" applyAlignment="1">
      <alignment horizontal="center" vertical="center"/>
    </xf>
    <xf numFmtId="177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178" fontId="7" fillId="0" borderId="40" xfId="0" applyNumberFormat="1" applyFont="1" applyBorder="1" applyAlignment="1">
      <alignment horizontal="center" vertical="center"/>
    </xf>
    <xf numFmtId="178" fontId="7" fillId="0" borderId="41" xfId="0" applyNumberFormat="1" applyFont="1" applyBorder="1" applyAlignment="1">
      <alignment horizontal="center" vertical="center"/>
    </xf>
    <xf numFmtId="178" fontId="7" fillId="0" borderId="44" xfId="0" applyNumberFormat="1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45" xfId="0" applyNumberFormat="1" applyFont="1" applyBorder="1" applyAlignment="1">
      <alignment horizontal="center" vertical="center"/>
    </xf>
    <xf numFmtId="178" fontId="7" fillId="0" borderId="48" xfId="0" applyNumberFormat="1" applyFont="1" applyBorder="1" applyAlignment="1">
      <alignment horizontal="center" vertical="center"/>
    </xf>
    <xf numFmtId="178" fontId="7" fillId="0" borderId="49" xfId="0" applyNumberFormat="1" applyFont="1" applyBorder="1" applyAlignment="1">
      <alignment horizontal="center" vertical="center"/>
    </xf>
    <xf numFmtId="178" fontId="7" fillId="0" borderId="50" xfId="0" applyNumberFormat="1" applyFont="1" applyBorder="1" applyAlignment="1">
      <alignment horizontal="center" vertical="center"/>
    </xf>
    <xf numFmtId="178" fontId="4" fillId="0" borderId="42" xfId="0" applyNumberFormat="1" applyFont="1" applyBorder="1" applyAlignment="1">
      <alignment vertical="top" wrapText="1"/>
    </xf>
    <xf numFmtId="178" fontId="4" fillId="0" borderId="40" xfId="0" applyNumberFormat="1" applyFont="1" applyBorder="1" applyAlignment="1">
      <alignment vertical="top" wrapText="1"/>
    </xf>
    <xf numFmtId="178" fontId="4" fillId="0" borderId="43" xfId="0" applyNumberFormat="1" applyFont="1" applyBorder="1" applyAlignment="1">
      <alignment vertical="top" wrapText="1"/>
    </xf>
    <xf numFmtId="178" fontId="4" fillId="0" borderId="46" xfId="0" applyNumberFormat="1" applyFont="1" applyBorder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8" fontId="4" fillId="0" borderId="47" xfId="0" applyNumberFormat="1" applyFont="1" applyBorder="1" applyAlignment="1">
      <alignment vertical="top" wrapText="1"/>
    </xf>
    <xf numFmtId="178" fontId="4" fillId="0" borderId="51" xfId="0" applyNumberFormat="1" applyFont="1" applyBorder="1" applyAlignment="1">
      <alignment vertical="top" wrapText="1"/>
    </xf>
    <xf numFmtId="178" fontId="4" fillId="0" borderId="49" xfId="0" applyNumberFormat="1" applyFont="1" applyBorder="1" applyAlignment="1">
      <alignment vertical="top" wrapText="1"/>
    </xf>
    <xf numFmtId="178" fontId="4" fillId="0" borderId="52" xfId="0" applyNumberFormat="1" applyFont="1" applyBorder="1" applyAlignment="1">
      <alignment vertical="top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178" fontId="6" fillId="0" borderId="62" xfId="0" applyNumberFormat="1" applyFont="1" applyBorder="1" applyAlignment="1">
      <alignment horizontal="center" vertical="center"/>
    </xf>
    <xf numFmtId="178" fontId="6" fillId="0" borderId="63" xfId="0" applyNumberFormat="1" applyFont="1" applyBorder="1" applyAlignment="1">
      <alignment horizontal="center" vertical="center"/>
    </xf>
    <xf numFmtId="179" fontId="6" fillId="0" borderId="63" xfId="1" applyNumberFormat="1" applyFont="1" applyBorder="1" applyAlignment="1">
      <alignment horizontal="center" vertical="center"/>
    </xf>
    <xf numFmtId="179" fontId="6" fillId="0" borderId="63" xfId="1" applyNumberFormat="1" applyFont="1" applyBorder="1" applyAlignment="1">
      <alignment vertical="center"/>
    </xf>
    <xf numFmtId="179" fontId="6" fillId="0" borderId="63" xfId="0" applyNumberFormat="1" applyFont="1" applyBorder="1" applyAlignment="1">
      <alignment horizontal="center" vertical="center"/>
    </xf>
    <xf numFmtId="179" fontId="6" fillId="0" borderId="64" xfId="0" applyNumberFormat="1" applyFont="1" applyBorder="1" applyAlignment="1">
      <alignment horizontal="center" vertical="center"/>
    </xf>
    <xf numFmtId="178" fontId="6" fillId="0" borderId="60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9" fontId="6" fillId="0" borderId="31" xfId="1" applyNumberFormat="1" applyFont="1" applyBorder="1" applyAlignment="1">
      <alignment horizontal="center" vertical="center"/>
    </xf>
    <xf numFmtId="179" fontId="6" fillId="0" borderId="31" xfId="1" applyNumberFormat="1" applyFont="1" applyBorder="1" applyAlignment="1">
      <alignment vertical="center"/>
    </xf>
    <xf numFmtId="179" fontId="6" fillId="0" borderId="31" xfId="0" applyNumberFormat="1" applyFont="1" applyBorder="1" applyAlignment="1">
      <alignment horizontal="center" vertical="center"/>
    </xf>
    <xf numFmtId="179" fontId="6" fillId="0" borderId="61" xfId="0" applyNumberFormat="1" applyFont="1" applyBorder="1" applyAlignment="1">
      <alignment horizontal="center" vertical="center"/>
    </xf>
    <xf numFmtId="178" fontId="6" fillId="0" borderId="58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center" vertical="center"/>
    </xf>
    <xf numFmtId="179" fontId="6" fillId="0" borderId="25" xfId="1" applyNumberFormat="1" applyFont="1" applyBorder="1" applyAlignment="1">
      <alignment horizontal="center" vertical="center"/>
    </xf>
    <xf numFmtId="179" fontId="6" fillId="0" borderId="25" xfId="1" applyNumberFormat="1" applyFont="1" applyBorder="1" applyAlignment="1">
      <alignment vertical="center"/>
    </xf>
    <xf numFmtId="179" fontId="6" fillId="0" borderId="25" xfId="0" applyNumberFormat="1" applyFont="1" applyBorder="1" applyAlignment="1">
      <alignment horizontal="center" vertical="center"/>
    </xf>
    <xf numFmtId="179" fontId="6" fillId="0" borderId="59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79" fontId="6" fillId="0" borderId="11" xfId="0" applyNumberFormat="1" applyFont="1" applyBorder="1" applyAlignment="1">
      <alignment horizontal="center" vertical="center"/>
    </xf>
    <xf numFmtId="179" fontId="6" fillId="0" borderId="12" xfId="0" applyNumberFormat="1" applyFont="1" applyBorder="1" applyAlignment="1">
      <alignment horizontal="center" vertical="center"/>
    </xf>
    <xf numFmtId="179" fontId="6" fillId="0" borderId="1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179" fontId="5" fillId="0" borderId="2" xfId="0" applyNumberFormat="1" applyFont="1" applyBorder="1" applyAlignment="1">
      <alignment horizontal="center"/>
    </xf>
    <xf numFmtId="179" fontId="5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178" fontId="6" fillId="0" borderId="34" xfId="0" applyNumberFormat="1" applyFont="1" applyBorder="1" applyAlignment="1">
      <alignment horizontal="center" vertical="center"/>
    </xf>
    <xf numFmtId="178" fontId="6" fillId="0" borderId="35" xfId="0" applyNumberFormat="1" applyFont="1" applyBorder="1" applyAlignment="1">
      <alignment horizontal="center" vertical="center"/>
    </xf>
    <xf numFmtId="178" fontId="6" fillId="0" borderId="36" xfId="0" applyNumberFormat="1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6" fontId="6" fillId="0" borderId="36" xfId="1" applyFont="1" applyBorder="1" applyAlignment="1">
      <alignment horizontal="center" vertical="center"/>
    </xf>
    <xf numFmtId="176" fontId="6" fillId="0" borderId="34" xfId="1" applyFont="1" applyBorder="1" applyAlignment="1">
      <alignment horizontal="center" vertical="center"/>
    </xf>
    <xf numFmtId="176" fontId="6" fillId="0" borderId="35" xfId="1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176" fontId="6" fillId="0" borderId="38" xfId="0" applyNumberFormat="1" applyFont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178" fontId="6" fillId="0" borderId="29" xfId="0" applyNumberFormat="1" applyFont="1" applyBorder="1" applyAlignment="1">
      <alignment horizontal="center" vertical="center"/>
    </xf>
    <xf numFmtId="178" fontId="6" fillId="0" borderId="30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6" fontId="6" fillId="0" borderId="30" xfId="1" applyFont="1" applyBorder="1" applyAlignment="1">
      <alignment vertical="center"/>
    </xf>
    <xf numFmtId="176" fontId="6" fillId="0" borderId="28" xfId="1" applyFont="1" applyBorder="1" applyAlignment="1">
      <alignment vertical="center"/>
    </xf>
    <xf numFmtId="176" fontId="6" fillId="0" borderId="29" xfId="1" applyFont="1" applyBorder="1" applyAlignment="1">
      <alignment vertical="center"/>
    </xf>
    <xf numFmtId="176" fontId="6" fillId="0" borderId="30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5" xfId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6" fontId="6" fillId="0" borderId="24" xfId="1" applyFont="1" applyBorder="1" applyAlignment="1">
      <alignment vertical="center"/>
    </xf>
    <xf numFmtId="176" fontId="6" fillId="0" borderId="22" xfId="1" applyFont="1" applyBorder="1" applyAlignment="1">
      <alignment vertical="center"/>
    </xf>
    <xf numFmtId="176" fontId="6" fillId="0" borderId="23" xfId="1" applyFont="1" applyBorder="1" applyAlignment="1">
      <alignment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C548B68-9A91-47F0-A6A5-51F7E70F772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6987-C3DA-4FCF-9066-B0E863708EBC}">
  <sheetPr codeName="shtOrder_print1"/>
  <dimension ref="A1:U44"/>
  <sheetViews>
    <sheetView tabSelected="1" zoomScaleNormal="100" workbookViewId="0">
      <selection activeCell="Y5" sqref="Y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84"/>
      <c r="B1" s="85"/>
      <c r="C1" s="85"/>
      <c r="D1" s="85"/>
      <c r="E1" s="85"/>
      <c r="F1" s="85"/>
      <c r="G1" s="85"/>
      <c r="H1" s="1" t="s">
        <v>0</v>
      </c>
      <c r="I1" s="1"/>
      <c r="J1" s="1"/>
      <c r="K1" s="1"/>
      <c r="L1" s="1"/>
      <c r="M1" s="1"/>
      <c r="N1" s="1"/>
      <c r="O1" s="1"/>
      <c r="P1" s="1"/>
      <c r="Q1" s="86" t="s">
        <v>1</v>
      </c>
      <c r="R1" s="86"/>
      <c r="S1" s="136" t="s">
        <v>43</v>
      </c>
      <c r="T1" s="136"/>
      <c r="U1" s="137"/>
    </row>
    <row r="2" spans="1:21" x14ac:dyDescent="0.3">
      <c r="A2" s="89" t="s">
        <v>2</v>
      </c>
      <c r="B2" s="90"/>
      <c r="C2" s="91" t="s">
        <v>3</v>
      </c>
      <c r="D2" s="92"/>
      <c r="E2" s="92"/>
      <c r="F2" s="92"/>
      <c r="G2" s="93"/>
      <c r="H2" s="91" t="s">
        <v>4</v>
      </c>
      <c r="I2" s="92"/>
      <c r="J2" s="92"/>
      <c r="K2" s="92"/>
      <c r="L2" s="92"/>
      <c r="M2" s="92"/>
      <c r="N2" s="92"/>
      <c r="O2" s="93"/>
      <c r="P2" s="94" t="s">
        <v>5</v>
      </c>
      <c r="Q2" s="95"/>
      <c r="R2" s="95"/>
      <c r="S2" s="90"/>
      <c r="T2" s="96">
        <v>45853</v>
      </c>
      <c r="U2" s="97"/>
    </row>
    <row r="3" spans="1:21" ht="24.95" customHeight="1" x14ac:dyDescent="0.3">
      <c r="A3" s="67" t="s">
        <v>6</v>
      </c>
      <c r="B3" s="2" t="s">
        <v>7</v>
      </c>
      <c r="C3" s="70" t="s">
        <v>8</v>
      </c>
      <c r="D3" s="71"/>
      <c r="E3" s="71"/>
      <c r="F3" s="71"/>
      <c r="G3" s="71"/>
      <c r="H3" s="71"/>
      <c r="I3" s="71"/>
      <c r="J3" s="72"/>
      <c r="K3" s="73" t="s">
        <v>9</v>
      </c>
      <c r="L3" s="2" t="s">
        <v>7</v>
      </c>
      <c r="M3" s="76" t="s">
        <v>10</v>
      </c>
      <c r="N3" s="77"/>
      <c r="O3" s="77"/>
      <c r="P3" s="77"/>
      <c r="Q3" s="77"/>
      <c r="R3" s="77"/>
      <c r="S3" s="77"/>
      <c r="T3" s="77"/>
      <c r="U3" s="78"/>
    </row>
    <row r="4" spans="1:21" ht="24.95" customHeight="1" x14ac:dyDescent="0.3">
      <c r="A4" s="68"/>
      <c r="B4" s="2" t="s">
        <v>11</v>
      </c>
      <c r="C4" s="133"/>
      <c r="D4" s="134"/>
      <c r="E4" s="134"/>
      <c r="F4" s="134"/>
      <c r="G4" s="134"/>
      <c r="H4" s="134"/>
      <c r="I4" s="134"/>
      <c r="J4" s="135"/>
      <c r="K4" s="74"/>
      <c r="L4" s="2" t="s">
        <v>11</v>
      </c>
      <c r="M4" s="60" t="s">
        <v>12</v>
      </c>
      <c r="N4" s="61"/>
      <c r="O4" s="61"/>
      <c r="P4" s="61"/>
      <c r="Q4" s="61"/>
      <c r="R4" s="62"/>
      <c r="S4" s="3" t="s">
        <v>13</v>
      </c>
      <c r="T4" s="60" t="s">
        <v>14</v>
      </c>
      <c r="U4" s="63"/>
    </row>
    <row r="5" spans="1:21" ht="24.95" customHeight="1" x14ac:dyDescent="0.3">
      <c r="A5" s="68"/>
      <c r="B5" s="3" t="s">
        <v>15</v>
      </c>
      <c r="C5" s="60" t="s">
        <v>16</v>
      </c>
      <c r="D5" s="61"/>
      <c r="E5" s="61"/>
      <c r="F5" s="61"/>
      <c r="G5" s="61"/>
      <c r="H5" s="61"/>
      <c r="I5" s="61"/>
      <c r="J5" s="62"/>
      <c r="K5" s="74"/>
      <c r="L5" s="3" t="s">
        <v>15</v>
      </c>
      <c r="M5" s="60" t="s">
        <v>17</v>
      </c>
      <c r="N5" s="61"/>
      <c r="O5" s="61"/>
      <c r="P5" s="61"/>
      <c r="Q5" s="61"/>
      <c r="R5" s="61"/>
      <c r="S5" s="61"/>
      <c r="T5" s="61"/>
      <c r="U5" s="63"/>
    </row>
    <row r="6" spans="1:21" ht="24.95" customHeight="1" x14ac:dyDescent="0.3">
      <c r="A6" s="69"/>
      <c r="B6" s="3" t="s">
        <v>18</v>
      </c>
      <c r="C6" s="60" t="s">
        <v>19</v>
      </c>
      <c r="D6" s="61"/>
      <c r="E6" s="61"/>
      <c r="F6" s="61"/>
      <c r="G6" s="61"/>
      <c r="H6" s="61"/>
      <c r="I6" s="61"/>
      <c r="J6" s="62"/>
      <c r="K6" s="75"/>
      <c r="L6" s="3" t="s">
        <v>18</v>
      </c>
      <c r="M6" s="60" t="s">
        <v>20</v>
      </c>
      <c r="N6" s="61"/>
      <c r="O6" s="61"/>
      <c r="P6" s="61"/>
      <c r="Q6" s="61"/>
      <c r="R6" s="62"/>
      <c r="S6" s="3" t="s">
        <v>21</v>
      </c>
      <c r="T6" s="60" t="s">
        <v>22</v>
      </c>
      <c r="U6" s="63"/>
    </row>
    <row r="7" spans="1:21" ht="15.75" customHeight="1" x14ac:dyDescent="0.3">
      <c r="A7" s="32" t="s">
        <v>23</v>
      </c>
      <c r="B7" s="33"/>
      <c r="C7" s="33"/>
      <c r="D7" s="33"/>
      <c r="E7" s="64"/>
      <c r="F7" s="65" t="s">
        <v>24</v>
      </c>
      <c r="G7" s="33"/>
      <c r="H7" s="33"/>
      <c r="I7" s="64"/>
      <c r="J7" s="65" t="s">
        <v>25</v>
      </c>
      <c r="K7" s="33"/>
      <c r="L7" s="33"/>
      <c r="M7" s="33"/>
      <c r="N7" s="64"/>
      <c r="O7" s="33" t="s">
        <v>26</v>
      </c>
      <c r="P7" s="64"/>
      <c r="Q7" s="65" t="s">
        <v>27</v>
      </c>
      <c r="R7" s="33"/>
      <c r="S7" s="64"/>
      <c r="T7" s="65" t="s">
        <v>28</v>
      </c>
      <c r="U7" s="66"/>
    </row>
    <row r="8" spans="1:21" ht="15.6" customHeight="1" x14ac:dyDescent="0.3">
      <c r="A8" s="122" t="s">
        <v>29</v>
      </c>
      <c r="B8" s="123"/>
      <c r="C8" s="123"/>
      <c r="D8" s="123"/>
      <c r="E8" s="124"/>
      <c r="F8" s="125" t="s">
        <v>30</v>
      </c>
      <c r="G8" s="123"/>
      <c r="H8" s="123"/>
      <c r="I8" s="124"/>
      <c r="J8" s="126">
        <v>1500000</v>
      </c>
      <c r="K8" s="126"/>
      <c r="L8" s="126"/>
      <c r="M8" s="126"/>
      <c r="N8" s="126"/>
      <c r="O8" s="127">
        <v>1</v>
      </c>
      <c r="P8" s="127"/>
      <c r="Q8" s="128">
        <v>150000</v>
      </c>
      <c r="R8" s="129"/>
      <c r="S8" s="130"/>
      <c r="T8" s="131">
        <v>1650000</v>
      </c>
      <c r="U8" s="132"/>
    </row>
    <row r="9" spans="1:21" ht="15.6" customHeight="1" x14ac:dyDescent="0.3">
      <c r="A9" s="111" t="s">
        <v>31</v>
      </c>
      <c r="B9" s="112"/>
      <c r="C9" s="112"/>
      <c r="D9" s="112"/>
      <c r="E9" s="113"/>
      <c r="F9" s="114" t="s">
        <v>32</v>
      </c>
      <c r="G9" s="112"/>
      <c r="H9" s="112"/>
      <c r="I9" s="113"/>
      <c r="J9" s="115">
        <v>50000</v>
      </c>
      <c r="K9" s="115"/>
      <c r="L9" s="115"/>
      <c r="M9" s="115"/>
      <c r="N9" s="115"/>
      <c r="O9" s="116">
        <v>1</v>
      </c>
      <c r="P9" s="116"/>
      <c r="Q9" s="117">
        <v>5000</v>
      </c>
      <c r="R9" s="118"/>
      <c r="S9" s="119"/>
      <c r="T9" s="120">
        <v>55000</v>
      </c>
      <c r="U9" s="121"/>
    </row>
    <row r="10" spans="1:21" ht="15.6" customHeight="1" x14ac:dyDescent="0.3">
      <c r="A10" s="111" t="s">
        <v>33</v>
      </c>
      <c r="B10" s="112"/>
      <c r="C10" s="112"/>
      <c r="D10" s="112"/>
      <c r="E10" s="113"/>
      <c r="F10" s="114" t="s">
        <v>34</v>
      </c>
      <c r="G10" s="112"/>
      <c r="H10" s="112"/>
      <c r="I10" s="113"/>
      <c r="J10" s="115">
        <v>250000</v>
      </c>
      <c r="K10" s="115"/>
      <c r="L10" s="115"/>
      <c r="M10" s="115"/>
      <c r="N10" s="115"/>
      <c r="O10" s="116">
        <v>1</v>
      </c>
      <c r="P10" s="116"/>
      <c r="Q10" s="117">
        <v>25000</v>
      </c>
      <c r="R10" s="118"/>
      <c r="S10" s="119"/>
      <c r="T10" s="120">
        <v>275000</v>
      </c>
      <c r="U10" s="121"/>
    </row>
    <row r="11" spans="1:21" ht="15.6" customHeight="1" x14ac:dyDescent="0.3">
      <c r="A11" s="111"/>
      <c r="B11" s="112"/>
      <c r="C11" s="112"/>
      <c r="D11" s="112"/>
      <c r="E11" s="113"/>
      <c r="F11" s="114"/>
      <c r="G11" s="112"/>
      <c r="H11" s="112"/>
      <c r="I11" s="113"/>
      <c r="J11" s="115"/>
      <c r="K11" s="115"/>
      <c r="L11" s="115"/>
      <c r="M11" s="115"/>
      <c r="N11" s="115"/>
      <c r="O11" s="116"/>
      <c r="P11" s="116"/>
      <c r="Q11" s="117"/>
      <c r="R11" s="118"/>
      <c r="S11" s="119"/>
      <c r="T11" s="120"/>
      <c r="U11" s="121"/>
    </row>
    <row r="12" spans="1:21" ht="15.6" customHeight="1" x14ac:dyDescent="0.3">
      <c r="A12" s="111"/>
      <c r="B12" s="112"/>
      <c r="C12" s="112"/>
      <c r="D12" s="112"/>
      <c r="E12" s="113"/>
      <c r="F12" s="114"/>
      <c r="G12" s="112"/>
      <c r="H12" s="112"/>
      <c r="I12" s="113"/>
      <c r="J12" s="115"/>
      <c r="K12" s="115"/>
      <c r="L12" s="115"/>
      <c r="M12" s="115"/>
      <c r="N12" s="115"/>
      <c r="O12" s="116"/>
      <c r="P12" s="116"/>
      <c r="Q12" s="117"/>
      <c r="R12" s="118"/>
      <c r="S12" s="119"/>
      <c r="T12" s="120"/>
      <c r="U12" s="121"/>
    </row>
    <row r="13" spans="1:21" ht="15.6" customHeight="1" x14ac:dyDescent="0.3">
      <c r="A13" s="111"/>
      <c r="B13" s="112"/>
      <c r="C13" s="112"/>
      <c r="D13" s="112"/>
      <c r="E13" s="113"/>
      <c r="F13" s="114"/>
      <c r="G13" s="112"/>
      <c r="H13" s="112"/>
      <c r="I13" s="113"/>
      <c r="J13" s="115"/>
      <c r="K13" s="115"/>
      <c r="L13" s="115"/>
      <c r="M13" s="115"/>
      <c r="N13" s="115"/>
      <c r="O13" s="116"/>
      <c r="P13" s="116"/>
      <c r="Q13" s="117"/>
      <c r="R13" s="118"/>
      <c r="S13" s="119"/>
      <c r="T13" s="120"/>
      <c r="U13" s="121"/>
    </row>
    <row r="14" spans="1:21" ht="15.6" customHeight="1" x14ac:dyDescent="0.3">
      <c r="A14" s="111"/>
      <c r="B14" s="112"/>
      <c r="C14" s="112"/>
      <c r="D14" s="112"/>
      <c r="E14" s="113"/>
      <c r="F14" s="114"/>
      <c r="G14" s="112"/>
      <c r="H14" s="112"/>
      <c r="I14" s="113"/>
      <c r="J14" s="115"/>
      <c r="K14" s="115"/>
      <c r="L14" s="115"/>
      <c r="M14" s="115"/>
      <c r="N14" s="115"/>
      <c r="O14" s="116"/>
      <c r="P14" s="116"/>
      <c r="Q14" s="117"/>
      <c r="R14" s="118"/>
      <c r="S14" s="119"/>
      <c r="T14" s="120"/>
      <c r="U14" s="121"/>
    </row>
    <row r="15" spans="1:21" ht="15.6" customHeight="1" thickBot="1" x14ac:dyDescent="0.35">
      <c r="A15" s="100"/>
      <c r="B15" s="101"/>
      <c r="C15" s="101"/>
      <c r="D15" s="101"/>
      <c r="E15" s="102"/>
      <c r="F15" s="103"/>
      <c r="G15" s="101"/>
      <c r="H15" s="101"/>
      <c r="I15" s="102"/>
      <c r="J15" s="104"/>
      <c r="K15" s="104"/>
      <c r="L15" s="104"/>
      <c r="M15" s="104"/>
      <c r="N15" s="104"/>
      <c r="O15" s="105"/>
      <c r="P15" s="105"/>
      <c r="Q15" s="106"/>
      <c r="R15" s="107"/>
      <c r="S15" s="108"/>
      <c r="T15" s="109"/>
      <c r="U15" s="110"/>
    </row>
    <row r="16" spans="1:21" ht="15" customHeight="1" thickTop="1" x14ac:dyDescent="0.3">
      <c r="A16" s="14" t="s">
        <v>35</v>
      </c>
      <c r="B16" s="15"/>
      <c r="C16" s="15"/>
      <c r="D16" s="15"/>
      <c r="E16" s="16"/>
      <c r="F16" s="23" t="s">
        <v>42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</row>
    <row r="17" spans="1:21" ht="15" customHeight="1" x14ac:dyDescent="0.3">
      <c r="A17" s="17"/>
      <c r="B17" s="18"/>
      <c r="C17" s="18"/>
      <c r="D17" s="18"/>
      <c r="E17" s="19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</row>
    <row r="18" spans="1:21" ht="15" customHeight="1" x14ac:dyDescent="0.3">
      <c r="A18" s="17"/>
      <c r="B18" s="18"/>
      <c r="C18" s="18"/>
      <c r="D18" s="18"/>
      <c r="E18" s="19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19" spans="1:21" ht="15" customHeight="1" x14ac:dyDescent="0.3">
      <c r="A19" s="20"/>
      <c r="B19" s="21"/>
      <c r="C19" s="21"/>
      <c r="D19" s="21"/>
      <c r="E19" s="22"/>
      <c r="F19" s="2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</row>
    <row r="20" spans="1:21" ht="20.100000000000001" customHeight="1" x14ac:dyDescent="0.3">
      <c r="A20" s="32" t="s">
        <v>36</v>
      </c>
      <c r="B20" s="33"/>
      <c r="C20" s="33"/>
      <c r="D20" s="33"/>
      <c r="E20" s="33"/>
      <c r="F20" s="34">
        <v>0</v>
      </c>
      <c r="G20" s="34"/>
      <c r="H20" s="34"/>
      <c r="I20" s="35"/>
      <c r="J20" s="36">
        <f>SUM(J8:N19)</f>
        <v>1800000</v>
      </c>
      <c r="K20" s="37"/>
      <c r="L20" s="37"/>
      <c r="M20" s="37"/>
      <c r="N20" s="38"/>
      <c r="O20" s="39">
        <f>SUM(O8:P19)</f>
        <v>3</v>
      </c>
      <c r="P20" s="39"/>
      <c r="Q20" s="40">
        <f>SUM(Q8:S19)</f>
        <v>180000</v>
      </c>
      <c r="R20" s="34"/>
      <c r="S20" s="35"/>
      <c r="T20" s="34">
        <f>SUM(T8:U15)</f>
        <v>1980000</v>
      </c>
      <c r="U20" s="41"/>
    </row>
    <row r="21" spans="1:21" ht="20.100000000000001" customHeight="1" thickBot="1" x14ac:dyDescent="0.35">
      <c r="A21" s="4" t="s">
        <v>37</v>
      </c>
      <c r="B21" s="5"/>
      <c r="C21" s="5"/>
      <c r="D21" s="5"/>
      <c r="E21" s="5"/>
      <c r="F21" s="6">
        <f>F20+T20+Q20</f>
        <v>2160000</v>
      </c>
      <c r="G21" s="6"/>
      <c r="H21" s="6"/>
      <c r="I21" s="7"/>
      <c r="J21" s="8" t="s">
        <v>38</v>
      </c>
      <c r="K21" s="5"/>
      <c r="L21" s="98" t="str">
        <f>T4</f>
        <v>장효주</v>
      </c>
      <c r="M21" s="98"/>
      <c r="N21" s="98"/>
      <c r="O21" s="8" t="s">
        <v>39</v>
      </c>
      <c r="P21" s="5"/>
      <c r="Q21" s="98" t="str">
        <f>C3</f>
        <v>코리아모터스(경기광주)</v>
      </c>
      <c r="R21" s="98"/>
      <c r="S21" s="98"/>
      <c r="T21" s="98"/>
      <c r="U21" s="99"/>
    </row>
    <row r="22" spans="1:21" ht="20.100000000000001" customHeight="1" x14ac:dyDescent="0.3">
      <c r="A22" s="82" t="s">
        <v>40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1" ht="20.100000000000001" customHeight="1" thickBot="1" x14ac:dyDescent="0.35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</row>
    <row r="24" spans="1:21" ht="24" customHeight="1" thickBot="1" x14ac:dyDescent="0.3">
      <c r="A24" s="84"/>
      <c r="B24" s="85"/>
      <c r="C24" s="85"/>
      <c r="D24" s="85"/>
      <c r="E24" s="85"/>
      <c r="F24" s="85"/>
      <c r="G24" s="85"/>
      <c r="H24" s="1" t="s">
        <v>0</v>
      </c>
      <c r="I24" s="1"/>
      <c r="J24" s="1"/>
      <c r="K24" s="1"/>
      <c r="L24" s="1"/>
      <c r="M24" s="1"/>
      <c r="N24" s="1"/>
      <c r="O24" s="1"/>
      <c r="P24" s="1"/>
      <c r="Q24" s="86" t="s">
        <v>1</v>
      </c>
      <c r="R24" s="86"/>
      <c r="S24" s="87" t="str">
        <f>S1</f>
        <v>WAUZZZ4G6GN030574</v>
      </c>
      <c r="T24" s="87"/>
      <c r="U24" s="88"/>
    </row>
    <row r="25" spans="1:21" x14ac:dyDescent="0.3">
      <c r="A25" s="89" t="s">
        <v>2</v>
      </c>
      <c r="B25" s="90"/>
      <c r="C25" s="91" t="str">
        <f>C2</f>
        <v>농협 3520106511413</v>
      </c>
      <c r="D25" s="92"/>
      <c r="E25" s="92"/>
      <c r="F25" s="92"/>
      <c r="G25" s="93"/>
      <c r="H25" s="91" t="s">
        <v>41</v>
      </c>
      <c r="I25" s="92"/>
      <c r="J25" s="92"/>
      <c r="K25" s="92"/>
      <c r="L25" s="92"/>
      <c r="M25" s="92"/>
      <c r="N25" s="92"/>
      <c r="O25" s="93"/>
      <c r="P25" s="94" t="s">
        <v>5</v>
      </c>
      <c r="Q25" s="95"/>
      <c r="R25" s="95"/>
      <c r="S25" s="90"/>
      <c r="T25" s="96">
        <f>T2</f>
        <v>45853</v>
      </c>
      <c r="U25" s="97"/>
    </row>
    <row r="26" spans="1:21" ht="24.95" customHeight="1" x14ac:dyDescent="0.3">
      <c r="A26" s="67" t="s">
        <v>6</v>
      </c>
      <c r="B26" s="2" t="s">
        <v>7</v>
      </c>
      <c r="C26" s="70" t="str">
        <f>C3</f>
        <v>코리아모터스(경기광주)</v>
      </c>
      <c r="D26" s="71"/>
      <c r="E26" s="71"/>
      <c r="F26" s="71"/>
      <c r="G26" s="71"/>
      <c r="H26" s="71"/>
      <c r="I26" s="71"/>
      <c r="J26" s="72"/>
      <c r="K26" s="73" t="s">
        <v>9</v>
      </c>
      <c r="L26" s="2" t="s">
        <v>7</v>
      </c>
      <c r="M26" s="76" t="s">
        <v>10</v>
      </c>
      <c r="N26" s="77"/>
      <c r="O26" s="77"/>
      <c r="P26" s="77"/>
      <c r="Q26" s="77"/>
      <c r="R26" s="77"/>
      <c r="S26" s="77"/>
      <c r="T26" s="77"/>
      <c r="U26" s="78"/>
    </row>
    <row r="27" spans="1:21" ht="24.95" customHeight="1" x14ac:dyDescent="0.3">
      <c r="A27" s="68"/>
      <c r="B27" s="2" t="s">
        <v>11</v>
      </c>
      <c r="C27" s="79">
        <f>C4</f>
        <v>0</v>
      </c>
      <c r="D27" s="80"/>
      <c r="E27" s="80"/>
      <c r="F27" s="80"/>
      <c r="G27" s="80"/>
      <c r="H27" s="80"/>
      <c r="I27" s="80"/>
      <c r="J27" s="81"/>
      <c r="K27" s="74"/>
      <c r="L27" s="2" t="s">
        <v>11</v>
      </c>
      <c r="M27" s="60" t="s">
        <v>12</v>
      </c>
      <c r="N27" s="61"/>
      <c r="O27" s="61"/>
      <c r="P27" s="61"/>
      <c r="Q27" s="61"/>
      <c r="R27" s="62"/>
      <c r="S27" s="3" t="s">
        <v>13</v>
      </c>
      <c r="T27" s="60" t="s">
        <v>14</v>
      </c>
      <c r="U27" s="63"/>
    </row>
    <row r="28" spans="1:21" ht="24.95" customHeight="1" x14ac:dyDescent="0.3">
      <c r="A28" s="68"/>
      <c r="B28" s="3" t="s">
        <v>15</v>
      </c>
      <c r="C28" s="60" t="str">
        <f>C5</f>
        <v>경기도 광주시 경충대로 1497</v>
      </c>
      <c r="D28" s="61"/>
      <c r="E28" s="61"/>
      <c r="F28" s="61"/>
      <c r="G28" s="61"/>
      <c r="H28" s="61"/>
      <c r="I28" s="61"/>
      <c r="J28" s="62"/>
      <c r="K28" s="74"/>
      <c r="L28" s="3" t="s">
        <v>15</v>
      </c>
      <c r="M28" s="60" t="s">
        <v>17</v>
      </c>
      <c r="N28" s="61"/>
      <c r="O28" s="61"/>
      <c r="P28" s="61"/>
      <c r="Q28" s="61"/>
      <c r="R28" s="61"/>
      <c r="S28" s="61"/>
      <c r="T28" s="61"/>
      <c r="U28" s="63"/>
    </row>
    <row r="29" spans="1:21" ht="24.95" customHeight="1" x14ac:dyDescent="0.3">
      <c r="A29" s="69"/>
      <c r="B29" s="3" t="s">
        <v>18</v>
      </c>
      <c r="C29" s="60" t="str">
        <f>C6</f>
        <v>010-7272-6696</v>
      </c>
      <c r="D29" s="61"/>
      <c r="E29" s="61"/>
      <c r="F29" s="61"/>
      <c r="G29" s="61"/>
      <c r="H29" s="61"/>
      <c r="I29" s="61"/>
      <c r="J29" s="62"/>
      <c r="K29" s="75"/>
      <c r="L29" s="3" t="s">
        <v>18</v>
      </c>
      <c r="M29" s="60" t="s">
        <v>20</v>
      </c>
      <c r="N29" s="61"/>
      <c r="O29" s="61"/>
      <c r="P29" s="61"/>
      <c r="Q29" s="61"/>
      <c r="R29" s="62"/>
      <c r="S29" s="3" t="s">
        <v>21</v>
      </c>
      <c r="T29" s="60" t="str">
        <f>T6</f>
        <v>경동(택배)</v>
      </c>
      <c r="U29" s="63"/>
    </row>
    <row r="30" spans="1:21" ht="15.6" customHeight="1" x14ac:dyDescent="0.3">
      <c r="A30" s="32" t="s">
        <v>23</v>
      </c>
      <c r="B30" s="33"/>
      <c r="C30" s="33"/>
      <c r="D30" s="33"/>
      <c r="E30" s="64"/>
      <c r="F30" s="65" t="s">
        <v>24</v>
      </c>
      <c r="G30" s="33"/>
      <c r="H30" s="33"/>
      <c r="I30" s="64"/>
      <c r="J30" s="65" t="s">
        <v>25</v>
      </c>
      <c r="K30" s="33"/>
      <c r="L30" s="33"/>
      <c r="M30" s="33"/>
      <c r="N30" s="64"/>
      <c r="O30" s="33" t="s">
        <v>26</v>
      </c>
      <c r="P30" s="64"/>
      <c r="Q30" s="65" t="s">
        <v>27</v>
      </c>
      <c r="R30" s="33"/>
      <c r="S30" s="64"/>
      <c r="T30" s="65" t="s">
        <v>28</v>
      </c>
      <c r="U30" s="66"/>
    </row>
    <row r="31" spans="1:21" ht="15.6" customHeight="1" x14ac:dyDescent="0.3">
      <c r="A31" s="54" t="str">
        <f>A8</f>
        <v>0CK_TCU</v>
      </c>
      <c r="B31" s="55"/>
      <c r="C31" s="55"/>
      <c r="D31" s="55"/>
      <c r="E31" s="55"/>
      <c r="F31" s="55" t="str">
        <f>F8</f>
        <v>927156AA</v>
      </c>
      <c r="G31" s="55"/>
      <c r="H31" s="55"/>
      <c r="I31" s="55"/>
      <c r="J31" s="56">
        <f>J8</f>
        <v>1500000</v>
      </c>
      <c r="K31" s="56"/>
      <c r="L31" s="56"/>
      <c r="M31" s="56"/>
      <c r="N31" s="56"/>
      <c r="O31" s="56">
        <f>O8</f>
        <v>1</v>
      </c>
      <c r="P31" s="56"/>
      <c r="Q31" s="57">
        <f>Q8</f>
        <v>150000</v>
      </c>
      <c r="R31" s="57"/>
      <c r="S31" s="57"/>
      <c r="T31" s="58">
        <f>T8</f>
        <v>1650000</v>
      </c>
      <c r="U31" s="59"/>
    </row>
    <row r="32" spans="1:21" ht="15.6" customHeight="1" x14ac:dyDescent="0.3">
      <c r="A32" s="48" t="str">
        <f t="shared" ref="A32:A38" si="0">A9</f>
        <v>0CK_Filter</v>
      </c>
      <c r="B32" s="49"/>
      <c r="C32" s="49"/>
      <c r="D32" s="49"/>
      <c r="E32" s="49"/>
      <c r="F32" s="49" t="str">
        <f t="shared" ref="F32:F38" si="1">F9</f>
        <v>0DN325421</v>
      </c>
      <c r="G32" s="49"/>
      <c r="H32" s="49"/>
      <c r="I32" s="49"/>
      <c r="J32" s="50">
        <f t="shared" ref="J32:J38" si="2">J9</f>
        <v>50000</v>
      </c>
      <c r="K32" s="50"/>
      <c r="L32" s="50"/>
      <c r="M32" s="50"/>
      <c r="N32" s="50"/>
      <c r="O32" s="50">
        <f t="shared" ref="O32:O38" si="3">O9</f>
        <v>1</v>
      </c>
      <c r="P32" s="50"/>
      <c r="Q32" s="51">
        <f t="shared" ref="Q32:Q38" si="4">Q9</f>
        <v>5000</v>
      </c>
      <c r="R32" s="51"/>
      <c r="S32" s="51"/>
      <c r="T32" s="52">
        <f t="shared" ref="T32:T38" si="5">T9</f>
        <v>55000</v>
      </c>
      <c r="U32" s="53"/>
    </row>
    <row r="33" spans="1:21" ht="15.6" customHeight="1" x14ac:dyDescent="0.3">
      <c r="A33" s="48" t="str">
        <f t="shared" si="0"/>
        <v>0CK_Sensor</v>
      </c>
      <c r="B33" s="49"/>
      <c r="C33" s="49"/>
      <c r="D33" s="49"/>
      <c r="E33" s="49"/>
      <c r="F33" s="49" t="str">
        <f t="shared" si="1"/>
        <v>0CK927263E</v>
      </c>
      <c r="G33" s="49"/>
      <c r="H33" s="49"/>
      <c r="I33" s="49"/>
      <c r="J33" s="50">
        <f t="shared" si="2"/>
        <v>250000</v>
      </c>
      <c r="K33" s="50"/>
      <c r="L33" s="50"/>
      <c r="M33" s="50"/>
      <c r="N33" s="50"/>
      <c r="O33" s="50">
        <f t="shared" si="3"/>
        <v>1</v>
      </c>
      <c r="P33" s="50"/>
      <c r="Q33" s="51">
        <f t="shared" si="4"/>
        <v>25000</v>
      </c>
      <c r="R33" s="51"/>
      <c r="S33" s="51"/>
      <c r="T33" s="52">
        <f t="shared" si="5"/>
        <v>275000</v>
      </c>
      <c r="U33" s="53"/>
    </row>
    <row r="34" spans="1:21" ht="15.6" customHeight="1" x14ac:dyDescent="0.3">
      <c r="A34" s="48">
        <f t="shared" si="0"/>
        <v>0</v>
      </c>
      <c r="B34" s="49"/>
      <c r="C34" s="49"/>
      <c r="D34" s="49"/>
      <c r="E34" s="49"/>
      <c r="F34" s="49">
        <f t="shared" si="1"/>
        <v>0</v>
      </c>
      <c r="G34" s="49"/>
      <c r="H34" s="49"/>
      <c r="I34" s="49"/>
      <c r="J34" s="50">
        <f t="shared" si="2"/>
        <v>0</v>
      </c>
      <c r="K34" s="50"/>
      <c r="L34" s="50"/>
      <c r="M34" s="50"/>
      <c r="N34" s="50"/>
      <c r="O34" s="50">
        <f t="shared" si="3"/>
        <v>0</v>
      </c>
      <c r="P34" s="50"/>
      <c r="Q34" s="51">
        <f t="shared" si="4"/>
        <v>0</v>
      </c>
      <c r="R34" s="51"/>
      <c r="S34" s="51"/>
      <c r="T34" s="52">
        <f t="shared" si="5"/>
        <v>0</v>
      </c>
      <c r="U34" s="53"/>
    </row>
    <row r="35" spans="1:21" ht="15.6" customHeight="1" x14ac:dyDescent="0.3">
      <c r="A35" s="48">
        <f t="shared" si="0"/>
        <v>0</v>
      </c>
      <c r="B35" s="49"/>
      <c r="C35" s="49"/>
      <c r="D35" s="49"/>
      <c r="E35" s="49"/>
      <c r="F35" s="49">
        <f t="shared" si="1"/>
        <v>0</v>
      </c>
      <c r="G35" s="49"/>
      <c r="H35" s="49"/>
      <c r="I35" s="49"/>
      <c r="J35" s="50">
        <f t="shared" si="2"/>
        <v>0</v>
      </c>
      <c r="K35" s="50"/>
      <c r="L35" s="50"/>
      <c r="M35" s="50"/>
      <c r="N35" s="50"/>
      <c r="O35" s="50">
        <f t="shared" si="3"/>
        <v>0</v>
      </c>
      <c r="P35" s="50"/>
      <c r="Q35" s="51">
        <f t="shared" si="4"/>
        <v>0</v>
      </c>
      <c r="R35" s="51"/>
      <c r="S35" s="51"/>
      <c r="T35" s="52">
        <f t="shared" si="5"/>
        <v>0</v>
      </c>
      <c r="U35" s="53"/>
    </row>
    <row r="36" spans="1:21" ht="15.6" customHeight="1" x14ac:dyDescent="0.3">
      <c r="A36" s="48">
        <f t="shared" si="0"/>
        <v>0</v>
      </c>
      <c r="B36" s="49"/>
      <c r="C36" s="49"/>
      <c r="D36" s="49"/>
      <c r="E36" s="49"/>
      <c r="F36" s="49">
        <f t="shared" si="1"/>
        <v>0</v>
      </c>
      <c r="G36" s="49"/>
      <c r="H36" s="49"/>
      <c r="I36" s="49"/>
      <c r="J36" s="50">
        <f t="shared" si="2"/>
        <v>0</v>
      </c>
      <c r="K36" s="50"/>
      <c r="L36" s="50"/>
      <c r="M36" s="50"/>
      <c r="N36" s="50"/>
      <c r="O36" s="50">
        <f t="shared" si="3"/>
        <v>0</v>
      </c>
      <c r="P36" s="50"/>
      <c r="Q36" s="51">
        <f t="shared" si="4"/>
        <v>0</v>
      </c>
      <c r="R36" s="51"/>
      <c r="S36" s="51"/>
      <c r="T36" s="52">
        <f t="shared" si="5"/>
        <v>0</v>
      </c>
      <c r="U36" s="53"/>
    </row>
    <row r="37" spans="1:21" ht="15.6" customHeight="1" x14ac:dyDescent="0.3">
      <c r="A37" s="48">
        <f t="shared" si="0"/>
        <v>0</v>
      </c>
      <c r="B37" s="49"/>
      <c r="C37" s="49"/>
      <c r="D37" s="49"/>
      <c r="E37" s="49"/>
      <c r="F37" s="49">
        <f t="shared" si="1"/>
        <v>0</v>
      </c>
      <c r="G37" s="49"/>
      <c r="H37" s="49"/>
      <c r="I37" s="49"/>
      <c r="J37" s="50">
        <f t="shared" si="2"/>
        <v>0</v>
      </c>
      <c r="K37" s="50"/>
      <c r="L37" s="50"/>
      <c r="M37" s="50"/>
      <c r="N37" s="50"/>
      <c r="O37" s="50">
        <f t="shared" si="3"/>
        <v>0</v>
      </c>
      <c r="P37" s="50"/>
      <c r="Q37" s="51">
        <f t="shared" si="4"/>
        <v>0</v>
      </c>
      <c r="R37" s="51"/>
      <c r="S37" s="51"/>
      <c r="T37" s="52">
        <f t="shared" si="5"/>
        <v>0</v>
      </c>
      <c r="U37" s="53"/>
    </row>
    <row r="38" spans="1:21" ht="15.6" customHeight="1" thickBot="1" x14ac:dyDescent="0.35">
      <c r="A38" s="42">
        <f t="shared" si="0"/>
        <v>0</v>
      </c>
      <c r="B38" s="43"/>
      <c r="C38" s="43"/>
      <c r="D38" s="43"/>
      <c r="E38" s="43"/>
      <c r="F38" s="43">
        <f t="shared" si="1"/>
        <v>0</v>
      </c>
      <c r="G38" s="43"/>
      <c r="H38" s="43"/>
      <c r="I38" s="43"/>
      <c r="J38" s="44">
        <f t="shared" si="2"/>
        <v>0</v>
      </c>
      <c r="K38" s="44"/>
      <c r="L38" s="44"/>
      <c r="M38" s="44"/>
      <c r="N38" s="44"/>
      <c r="O38" s="44">
        <f t="shared" si="3"/>
        <v>0</v>
      </c>
      <c r="P38" s="44"/>
      <c r="Q38" s="45">
        <f t="shared" si="4"/>
        <v>0</v>
      </c>
      <c r="R38" s="45"/>
      <c r="S38" s="45"/>
      <c r="T38" s="46">
        <f t="shared" si="5"/>
        <v>0</v>
      </c>
      <c r="U38" s="47"/>
    </row>
    <row r="39" spans="1:21" ht="15" customHeight="1" thickTop="1" x14ac:dyDescent="0.3">
      <c r="A39" s="14" t="s">
        <v>35</v>
      </c>
      <c r="B39" s="15"/>
      <c r="C39" s="15"/>
      <c r="D39" s="15"/>
      <c r="E39" s="16"/>
      <c r="F39" s="23" t="str">
        <f>F16</f>
        <v>Warranty 6 month
매뉴얼 참조하세요(필수)
P287B, P0840, P0607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</row>
    <row r="40" spans="1:21" ht="15" customHeight="1" x14ac:dyDescent="0.3">
      <c r="A40" s="17"/>
      <c r="B40" s="18"/>
      <c r="C40" s="18"/>
      <c r="D40" s="18"/>
      <c r="E40" s="19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8"/>
    </row>
    <row r="41" spans="1:21" ht="15" customHeight="1" x14ac:dyDescent="0.3">
      <c r="A41" s="17"/>
      <c r="B41" s="18"/>
      <c r="C41" s="18"/>
      <c r="D41" s="18"/>
      <c r="E41" s="19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8"/>
    </row>
    <row r="42" spans="1:21" ht="15" customHeight="1" x14ac:dyDescent="0.3">
      <c r="A42" s="20"/>
      <c r="B42" s="21"/>
      <c r="C42" s="21"/>
      <c r="D42" s="21"/>
      <c r="E42" s="22"/>
      <c r="F42" s="29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/>
    </row>
    <row r="43" spans="1:21" ht="20.100000000000001" customHeight="1" x14ac:dyDescent="0.3">
      <c r="A43" s="32" t="s">
        <v>36</v>
      </c>
      <c r="B43" s="33"/>
      <c r="C43" s="33"/>
      <c r="D43" s="33"/>
      <c r="E43" s="33"/>
      <c r="F43" s="34">
        <f>F20</f>
        <v>0</v>
      </c>
      <c r="G43" s="34"/>
      <c r="H43" s="34"/>
      <c r="I43" s="35"/>
      <c r="J43" s="36">
        <f>J20</f>
        <v>1800000</v>
      </c>
      <c r="K43" s="37"/>
      <c r="L43" s="37"/>
      <c r="M43" s="37"/>
      <c r="N43" s="38"/>
      <c r="O43" s="39">
        <f>O20</f>
        <v>3</v>
      </c>
      <c r="P43" s="39"/>
      <c r="Q43" s="40">
        <f>Q20</f>
        <v>180000</v>
      </c>
      <c r="R43" s="34"/>
      <c r="S43" s="34"/>
      <c r="T43" s="34">
        <f>T20</f>
        <v>1980000</v>
      </c>
      <c r="U43" s="41"/>
    </row>
    <row r="44" spans="1:21" ht="20.100000000000001" customHeight="1" thickBot="1" x14ac:dyDescent="0.35">
      <c r="A44" s="4" t="s">
        <v>37</v>
      </c>
      <c r="B44" s="5"/>
      <c r="C44" s="5"/>
      <c r="D44" s="5"/>
      <c r="E44" s="5"/>
      <c r="F44" s="6">
        <f>F21</f>
        <v>2160000</v>
      </c>
      <c r="G44" s="6"/>
      <c r="H44" s="6"/>
      <c r="I44" s="7"/>
      <c r="J44" s="8" t="s">
        <v>38</v>
      </c>
      <c r="K44" s="5"/>
      <c r="L44" s="9" t="str">
        <f>T27</f>
        <v>장효주</v>
      </c>
      <c r="M44" s="9"/>
      <c r="N44" s="9"/>
      <c r="O44" s="8" t="s">
        <v>39</v>
      </c>
      <c r="P44" s="10"/>
      <c r="Q44" s="11" t="str">
        <f>Q21</f>
        <v>코리아모터스(경기광주)</v>
      </c>
      <c r="R44" s="12"/>
      <c r="S44" s="12"/>
      <c r="T44" s="12"/>
      <c r="U44" s="13"/>
    </row>
  </sheetData>
  <mergeCells count="178">
    <mergeCell ref="A1:G1"/>
    <mergeCell ref="Q1:R1"/>
    <mergeCell ref="S1:U1"/>
    <mergeCell ref="A2:B2"/>
    <mergeCell ref="C2:G2"/>
    <mergeCell ref="H2:O2"/>
    <mergeCell ref="P2:S2"/>
    <mergeCell ref="T2:U2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2025-07-15T08:51:18Z</dcterms:created>
  <dcterms:modified xsi:type="dcterms:W3CDTF">2025-07-15T08:53:26Z</dcterms:modified>
</cp:coreProperties>
</file>