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7A7D5FD-72F5-44CE-A93C-1A21ECBBAA9F}" xr6:coauthVersionLast="47" xr6:coauthVersionMax="47" xr10:uidLastSave="{00000000-0000-0000-0000-000000000000}"/>
  <bookViews>
    <workbookView xWindow="-120" yWindow="-120" windowWidth="29040" windowHeight="15840" xr2:uid="{C968C54A-1050-45D2-ADDB-ED265EC62857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Q20" i="1"/>
  <c r="Q43" i="1" s="1"/>
  <c r="J20" i="1"/>
  <c r="F21" i="1" l="1"/>
  <c r="F44" i="1" s="1"/>
</calcChain>
</file>

<file path=xl/sharedStrings.xml><?xml version="1.0" encoding="utf-8"?>
<sst xmlns="http://schemas.openxmlformats.org/spreadsheetml/2006/main" count="71" uniqueCount="41">
  <si>
    <t>거   래   명   세   서</t>
    <phoneticPr fontId="2" type="noConversion"/>
  </si>
  <si>
    <t>VIN:</t>
    <phoneticPr fontId="2" type="noConversion"/>
  </si>
  <si>
    <t>WVHZZZ5NZLW315758</t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</si>
  <si>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</si>
  <si>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</si>
  <si>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</si>
  <si>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</si>
  <si>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</si>
  <si>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</si>
  <si>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AZ제일오토미션(순천)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</si>
  <si>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</si>
  <si>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</si>
  <si>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</si>
  <si>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</si>
  <si>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</si>
  <si>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</si>
  <si>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</si>
  <si>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우석로81</t>
  </si>
  <si>
    <t>대구 달서구 용산로 28(본리동)</t>
    <phoneticPr fontId="2" type="noConversion"/>
  </si>
  <si>
    <t>전화</t>
    <phoneticPr fontId="2" type="noConversion"/>
  </si>
  <si>
    <t>010-6235-6470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</si>
  <si>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</si>
  <si>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</si>
  <si>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</si>
  <si>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</si>
  <si>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</si>
  <si>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</si>
  <si>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</si>
  <si>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</si>
  <si>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</si>
  <si>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0GC_Repair</t>
  </si>
  <si>
    <t>P173600 2번</t>
  </si>
  <si>
    <t>Bosch Original 사용</t>
  </si>
  <si>
    <t>Basic Setting 필수</t>
  </si>
  <si>
    <t>퀵버스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</si>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</sst>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0C16F5C-39C4-427D-A868-1B001D2DDB2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30.xlsm" TargetMode="External"/><Relationship Id="rId1" Type="http://schemas.openxmlformats.org/officeDocument/2006/relationships/externalLinkPath" Target="/work/&#47588;&#52636;&#44288;&#47532;_2504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44258-8AC7-4AEC-AD71-9EFBAEDE515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45777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4" t="s">
        <v>15</v>
      </c>
      <c r="U4" s="35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8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6"/>
    </row>
    <row r="7" spans="1:21" ht="15.75" customHeight="1" x14ac:dyDescent="0.3">
      <c r="A7" s="39" t="s">
        <v>24</v>
      </c>
      <c r="B7" s="40"/>
      <c r="C7" s="40"/>
      <c r="D7" s="40"/>
      <c r="E7" s="41"/>
      <c r="F7" s="42" t="s">
        <v>25</v>
      </c>
      <c r="G7" s="40"/>
      <c r="H7" s="40"/>
      <c r="I7" s="41"/>
      <c r="J7" s="42" t="s">
        <v>26</v>
      </c>
      <c r="K7" s="41"/>
      <c r="L7" s="42" t="s">
        <v>27</v>
      </c>
      <c r="M7" s="40"/>
      <c r="N7" s="40"/>
      <c r="O7" s="40"/>
      <c r="P7" s="41"/>
      <c r="Q7" s="42" t="s">
        <v>28</v>
      </c>
      <c r="R7" s="40"/>
      <c r="S7" s="41"/>
      <c r="T7" s="42" t="s">
        <v>29</v>
      </c>
      <c r="U7" s="43"/>
    </row>
    <row r="8" spans="1:21" ht="15" customHeight="1" x14ac:dyDescent="0.3">
      <c r="A8" s="44" t="s">
        <v>30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650000</v>
      </c>
      <c r="M8" s="51"/>
      <c r="N8" s="51"/>
      <c r="O8" s="51"/>
      <c r="P8" s="52"/>
      <c r="Q8" s="50">
        <v>715000</v>
      </c>
      <c r="R8" s="51"/>
      <c r="S8" s="52"/>
      <c r="T8" s="53">
        <v>65000</v>
      </c>
      <c r="U8" s="54"/>
    </row>
    <row r="9" spans="1:21" ht="15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/>
      <c r="K9" s="60"/>
      <c r="L9" s="61"/>
      <c r="M9" s="62"/>
      <c r="N9" s="62"/>
      <c r="O9" s="62"/>
      <c r="P9" s="63"/>
      <c r="Q9" s="61"/>
      <c r="R9" s="62"/>
      <c r="S9" s="63"/>
      <c r="T9" s="64"/>
      <c r="U9" s="65"/>
    </row>
    <row r="10" spans="1:21" ht="15" customHeight="1" x14ac:dyDescent="0.3">
      <c r="A10" s="55" t="s">
        <v>32</v>
      </c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 t="s">
        <v>33</v>
      </c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 t="s">
        <v>34</v>
      </c>
      <c r="B12" s="56"/>
      <c r="C12" s="56"/>
      <c r="D12" s="56"/>
      <c r="E12" s="57"/>
      <c r="F12" s="58"/>
      <c r="G12" s="56"/>
      <c r="H12" s="56"/>
      <c r="I12" s="57"/>
      <c r="J12" s="59">
        <v>1</v>
      </c>
      <c r="K12" s="60"/>
      <c r="L12" s="61">
        <v>20000</v>
      </c>
      <c r="M12" s="62"/>
      <c r="N12" s="62"/>
      <c r="O12" s="62"/>
      <c r="P12" s="63"/>
      <c r="Q12" s="61">
        <v>22000</v>
      </c>
      <c r="R12" s="62"/>
      <c r="S12" s="63"/>
      <c r="T12" s="64">
        <v>2000</v>
      </c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35</v>
      </c>
      <c r="B20" s="40"/>
      <c r="C20" s="40"/>
      <c r="D20" s="40"/>
      <c r="E20" s="40"/>
      <c r="F20" s="83">
        <v>3905899.6</v>
      </c>
      <c r="G20" s="83"/>
      <c r="H20" s="83"/>
      <c r="I20" s="84"/>
      <c r="J20" s="85">
        <f>SUM(J8:K19)</f>
        <v>2</v>
      </c>
      <c r="K20" s="85"/>
      <c r="L20" s="86" t="s">
        <v>36</v>
      </c>
      <c r="M20" s="87"/>
      <c r="N20" s="87"/>
      <c r="O20" s="87"/>
      <c r="P20" s="88"/>
      <c r="Q20" s="89">
        <f>SUM(Q8:S19)</f>
        <v>737000</v>
      </c>
      <c r="R20" s="83"/>
      <c r="S20" s="83"/>
      <c r="T20" s="83"/>
      <c r="U20" s="90"/>
    </row>
    <row r="21" spans="1:21" ht="17.25" thickBot="1" x14ac:dyDescent="0.35">
      <c r="A21" s="91" t="s">
        <v>37</v>
      </c>
      <c r="B21" s="92"/>
      <c r="C21" s="92"/>
      <c r="D21" s="92"/>
      <c r="E21" s="92"/>
      <c r="F21" s="93">
        <f>F20+Q20</f>
        <v>4642899.5999999996</v>
      </c>
      <c r="G21" s="93"/>
      <c r="H21" s="93"/>
      <c r="I21" s="94"/>
      <c r="J21" s="95" t="s">
        <v>38</v>
      </c>
      <c r="K21" s="92"/>
      <c r="L21" s="96" t="str">
        <f>T4</f>
        <v>장효주</v>
      </c>
      <c r="M21" s="96"/>
      <c r="N21" s="96"/>
      <c r="O21" s="95" t="s">
        <v>39</v>
      </c>
      <c r="P21" s="97"/>
      <c r="Q21" s="98" t="str">
        <f>C3</f>
        <v>AZ제일오토미션(순천)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45777</v>
      </c>
      <c r="U25" s="15"/>
    </row>
    <row r="26" spans="1:21" ht="27" customHeight="1" x14ac:dyDescent="0.3">
      <c r="A26" s="16" t="s">
        <v>7</v>
      </c>
      <c r="B26" s="17" t="s">
        <v>8</v>
      </c>
      <c r="C26" s="106" t="str">
        <f>C3</f>
        <v>AZ제일오토미션(순천)</v>
      </c>
      <c r="D26" s="107"/>
      <c r="E26" s="107"/>
      <c r="F26" s="107"/>
      <c r="G26" s="107"/>
      <c r="H26" s="107"/>
      <c r="I26" s="107"/>
      <c r="J26" s="108"/>
      <c r="K26" s="21" t="s">
        <v>10</v>
      </c>
      <c r="L26" s="17" t="s">
        <v>8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12</v>
      </c>
      <c r="M27" s="30" t="str">
        <f>M4</f>
        <v>259-12-01768</v>
      </c>
      <c r="N27" s="31"/>
      <c r="O27" s="31"/>
      <c r="P27" s="31"/>
      <c r="Q27" s="31"/>
      <c r="R27" s="32"/>
      <c r="S27" s="33" t="s">
        <v>14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16</v>
      </c>
      <c r="C28" s="30" t="str">
        <f>C5</f>
        <v>전남 순천시 우석로81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19</v>
      </c>
      <c r="C29" s="30" t="str">
        <f>C6</f>
        <v>010-6235-6470</v>
      </c>
      <c r="D29" s="31"/>
      <c r="E29" s="31"/>
      <c r="F29" s="31"/>
      <c r="G29" s="31"/>
      <c r="H29" s="31"/>
      <c r="I29" s="31"/>
      <c r="J29" s="32"/>
      <c r="K29" s="38"/>
      <c r="L29" s="33" t="s">
        <v>19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22</v>
      </c>
      <c r="T29" s="30"/>
      <c r="U29" s="36"/>
    </row>
    <row r="30" spans="1:21" ht="15.75" customHeight="1" x14ac:dyDescent="0.3">
      <c r="A30" s="39" t="s">
        <v>24</v>
      </c>
      <c r="B30" s="40"/>
      <c r="C30" s="40"/>
      <c r="D30" s="40"/>
      <c r="E30" s="41"/>
      <c r="F30" s="42" t="s">
        <v>25</v>
      </c>
      <c r="G30" s="40"/>
      <c r="H30" s="40"/>
      <c r="I30" s="41"/>
      <c r="J30" s="42" t="s">
        <v>26</v>
      </c>
      <c r="K30" s="41"/>
      <c r="L30" s="42" t="s">
        <v>27</v>
      </c>
      <c r="M30" s="40"/>
      <c r="N30" s="40"/>
      <c r="O30" s="40"/>
      <c r="P30" s="41"/>
      <c r="Q30" s="42" t="s">
        <v>28</v>
      </c>
      <c r="R30" s="40"/>
      <c r="S30" s="41"/>
      <c r="T30" s="42" t="s">
        <v>29</v>
      </c>
      <c r="U30" s="43"/>
    </row>
    <row r="31" spans="1:21" ht="15" customHeight="1" x14ac:dyDescent="0.3">
      <c r="A31" s="112" t="str">
        <f>A8</f>
        <v>0GC_Repair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650000</v>
      </c>
      <c r="M31" s="114"/>
      <c r="N31" s="114"/>
      <c r="O31" s="114"/>
      <c r="P31" s="114"/>
      <c r="Q31" s="114">
        <f>Q8</f>
        <v>715000</v>
      </c>
      <c r="R31" s="114"/>
      <c r="S31" s="114"/>
      <c r="T31" s="113">
        <f>T8</f>
        <v>65000</v>
      </c>
      <c r="U31" s="115"/>
    </row>
    <row r="32" spans="1:21" ht="15" customHeight="1" x14ac:dyDescent="0.3">
      <c r="A32" s="116" t="str">
        <f t="shared" ref="A32:A42" si="0">A9</f>
        <v>P173600 2번</v>
      </c>
      <c r="B32" s="117"/>
      <c r="C32" s="117"/>
      <c r="D32" s="117"/>
      <c r="E32" s="117"/>
      <c r="F32" s="117">
        <f t="shared" ref="F32:F42" si="1">F9</f>
        <v>0</v>
      </c>
      <c r="G32" s="117"/>
      <c r="H32" s="117"/>
      <c r="I32" s="117"/>
      <c r="J32" s="117">
        <f t="shared" ref="J32:J42" si="2">J9</f>
        <v>0</v>
      </c>
      <c r="K32" s="117"/>
      <c r="L32" s="118">
        <f t="shared" ref="L32:L42" si="3">L9</f>
        <v>0</v>
      </c>
      <c r="M32" s="118"/>
      <c r="N32" s="118"/>
      <c r="O32" s="118"/>
      <c r="P32" s="118"/>
      <c r="Q32" s="118">
        <f t="shared" ref="Q32:Q42" si="4">Q9</f>
        <v>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 t="str">
        <f t="shared" si="0"/>
        <v>Bosch Original 사용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 t="str">
        <f t="shared" si="0"/>
        <v>Basic Setting 필수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 t="str">
        <f t="shared" si="0"/>
        <v>퀵버스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1</v>
      </c>
      <c r="K35" s="117"/>
      <c r="L35" s="118">
        <f t="shared" si="3"/>
        <v>20000</v>
      </c>
      <c r="M35" s="118"/>
      <c r="N35" s="118"/>
      <c r="O35" s="118"/>
      <c r="P35" s="118"/>
      <c r="Q35" s="118">
        <f t="shared" si="4"/>
        <v>22000</v>
      </c>
      <c r="R35" s="118"/>
      <c r="S35" s="118"/>
      <c r="T35" s="117">
        <f t="shared" si="5"/>
        <v>2000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35</v>
      </c>
      <c r="B43" s="40"/>
      <c r="C43" s="40"/>
      <c r="D43" s="40"/>
      <c r="E43" s="40"/>
      <c r="F43" s="83">
        <f>F20</f>
        <v>3905899.6</v>
      </c>
      <c r="G43" s="83"/>
      <c r="H43" s="83"/>
      <c r="I43" s="84"/>
      <c r="J43" s="85">
        <f>J20</f>
        <v>2</v>
      </c>
      <c r="K43" s="85"/>
      <c r="L43" s="86" t="s">
        <v>36</v>
      </c>
      <c r="M43" s="87"/>
      <c r="N43" s="87"/>
      <c r="O43" s="87"/>
      <c r="P43" s="88"/>
      <c r="Q43" s="124">
        <f>Q20</f>
        <v>737000</v>
      </c>
      <c r="R43" s="125"/>
      <c r="S43" s="125"/>
      <c r="T43" s="125"/>
      <c r="U43" s="126"/>
    </row>
    <row r="44" spans="1:21" ht="17.25" thickBot="1" x14ac:dyDescent="0.35">
      <c r="A44" s="91" t="s">
        <v>37</v>
      </c>
      <c r="B44" s="92"/>
      <c r="C44" s="92"/>
      <c r="D44" s="92"/>
      <c r="E44" s="92"/>
      <c r="F44" s="93">
        <f>F21</f>
        <v>4642899.5999999996</v>
      </c>
      <c r="G44" s="93"/>
      <c r="H44" s="93"/>
      <c r="I44" s="94"/>
      <c r="J44" s="95" t="s">
        <v>38</v>
      </c>
      <c r="K44" s="92"/>
      <c r="L44" s="96" t="str">
        <f>L21</f>
        <v>장효주</v>
      </c>
      <c r="M44" s="96"/>
      <c r="N44" s="96"/>
      <c r="O44" s="95" t="s">
        <v>39</v>
      </c>
      <c r="P44" s="97"/>
      <c r="Q44" s="98" t="str">
        <f>Q21</f>
        <v>AZ제일오토미션(순천)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2025-04-30T07:41:56Z</dcterms:created>
  <dcterms:modified xsi:type="dcterms:W3CDTF">2025-04-30T07:41:57Z</dcterms:modified>
</cp:coreProperties>
</file>