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BC247EB-5B4B-4ACD-BAA5-CDBCDFAAC9C9}" xr6:coauthVersionLast="47" xr6:coauthVersionMax="47" xr10:uidLastSave="{00000000-0000-0000-0000-000000000000}"/>
  <bookViews>
    <workbookView xWindow="-120" yWindow="-120" windowWidth="29040" windowHeight="15840" xr2:uid="{B4679CFE-3C02-475E-BE35-55659458D7E2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Q43" i="1" s="1"/>
  <c r="O20" i="1"/>
  <c r="J20" i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<sst xmlns="http://schemas.openxmlformats.org/spreadsheetml/2006/main" count="76" uniqueCount="39">
  <si>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</si>
  <si>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</si>
  <si>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</si>
  <si>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</si>
  <si>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</si>
  <si>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</si>
  <si>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</si>
  <si>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</si>
  <si>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</si>
  <si>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</si>
  <si>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</si>
  <si>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</si>
  <si>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</si>
  <si>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</si>
  <si>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</si>
  <si>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</si>
  <si>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</si>
  <si>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</si>
  <si>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</si>
  <si>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</si>
  <si>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</si>
  <si>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</si>
  <si>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</si>
  <si>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</si>
  <si>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</si>
  <si>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</si>
  <si>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</si>
  <si>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</si>
  <si>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</si>
  <si>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9HP48_Wire</t>
    <phoneticPr fontId="2" type="noConversion"/>
  </si>
  <si>
    <t>948TE_Pressure</t>
  </si>
  <si>
    <t>04752889AA</t>
  </si>
  <si>
    <t>Dog Clutch Filter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</si>
  <si>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</si>
  <si>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</si>
  <si>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</si>
  <si>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</si>
  <si>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</si>
  <si>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AZ제일오토미션(순천)_250619_164323.xlsx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</si>
</sst>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2EBD081B-1DE9-47F7-8A75-03987D02489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3D290D7-950F-4CDC-AE43-A1832A6FE77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CEDE6F6-6A1D-485E-AAB7-1D6A7BA46FCB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9.xlsm" TargetMode="External"/><Relationship Id="rId1" Type="http://schemas.openxmlformats.org/officeDocument/2006/relationships/externalLinkPath" Target="/work/&#47588;&#52636;&#44288;&#47532;_2506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FFC2-A7D3-4AFE-BD2A-FC73EF5395B1}">
  <sheetPr codeName="shtOrder_print1"/>
  <dimension ref="A1:U44"/>
  <sheetViews>
    <sheetView tabSelected="1" topLeftCell="A12" zoomScaleNormal="100" workbookViewId="0">
      <selection activeCell="AA42" sqref="AA4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6172091600</v>
      </c>
      <c r="G8" s="43"/>
      <c r="H8" s="43"/>
      <c r="I8" s="44"/>
      <c r="J8" s="46">
        <v>250000</v>
      </c>
      <c r="K8" s="46"/>
      <c r="L8" s="46"/>
      <c r="M8" s="46"/>
      <c r="N8" s="46"/>
      <c r="O8" s="47">
        <v>1</v>
      </c>
      <c r="P8" s="47"/>
      <c r="Q8" s="48">
        <v>25000</v>
      </c>
      <c r="R8" s="49"/>
      <c r="S8" s="50"/>
      <c r="T8" s="51">
        <v>275000</v>
      </c>
      <c r="U8" s="52"/>
    </row>
    <row r="9" spans="1:21" ht="15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59091</v>
      </c>
      <c r="K9" s="57"/>
      <c r="L9" s="57"/>
      <c r="M9" s="57"/>
      <c r="N9" s="57"/>
      <c r="O9" s="58">
        <v>1</v>
      </c>
      <c r="P9" s="58"/>
      <c r="Q9" s="59">
        <v>5909</v>
      </c>
      <c r="R9" s="60"/>
      <c r="S9" s="61"/>
      <c r="T9" s="62">
        <v>65000</v>
      </c>
      <c r="U9" s="63"/>
    </row>
    <row r="10" spans="1:21" ht="15" customHeight="1" x14ac:dyDescent="0.3">
      <c r="A10" s="53" t="s">
        <v>32</v>
      </c>
      <c r="B10" s="54"/>
      <c r="C10" s="54"/>
      <c r="D10" s="54"/>
      <c r="E10" s="55"/>
      <c r="F10" s="56"/>
      <c r="G10" s="54"/>
      <c r="H10" s="54"/>
      <c r="I10" s="55"/>
      <c r="J10" s="57">
        <v>330000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330000</v>
      </c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>
        <v>501220639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34</v>
      </c>
      <c r="B20" s="38"/>
      <c r="C20" s="38"/>
      <c r="D20" s="38"/>
      <c r="E20" s="38"/>
      <c r="F20" s="93">
        <v>3773999.6</v>
      </c>
      <c r="G20" s="93"/>
      <c r="H20" s="93"/>
      <c r="I20" s="94"/>
      <c r="J20" s="95">
        <f>SUM(J8:N19)</f>
        <v>639091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30909</v>
      </c>
      <c r="R20" s="93"/>
      <c r="S20" s="94"/>
      <c r="T20" s="93">
        <f>SUM(T8:U15)</f>
        <v>670000</v>
      </c>
      <c r="U20" s="100"/>
    </row>
    <row r="21" spans="1:21" ht="17.25" thickBot="1" x14ac:dyDescent="0.35">
      <c r="A21" s="101" t="s">
        <v>35</v>
      </c>
      <c r="B21" s="102"/>
      <c r="C21" s="102"/>
      <c r="D21" s="102"/>
      <c r="E21" s="102"/>
      <c r="F21" s="103">
        <f>F20+T20+Q20</f>
        <v>4474908.5999999996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AZ제일오토미션(순천)</v>
      </c>
      <c r="R21" s="106"/>
      <c r="S21" s="106"/>
      <c r="T21" s="106"/>
      <c r="U21" s="107"/>
    </row>
    <row r="22" spans="1:21" ht="9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45827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9HP48_Wire</v>
      </c>
      <c r="B31" s="111"/>
      <c r="C31" s="111"/>
      <c r="D31" s="111"/>
      <c r="E31" s="111"/>
      <c r="F31" s="111">
        <f>F8</f>
        <v>6172091600</v>
      </c>
      <c r="G31" s="111"/>
      <c r="H31" s="111"/>
      <c r="I31" s="111"/>
      <c r="J31" s="112">
        <f>J8</f>
        <v>250000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25000</v>
      </c>
      <c r="R31" s="113"/>
      <c r="S31" s="113"/>
      <c r="T31" s="114">
        <f>T8</f>
        <v>275000</v>
      </c>
      <c r="U31" s="115"/>
    </row>
    <row r="32" spans="1:21" ht="15" customHeight="1" x14ac:dyDescent="0.3">
      <c r="A32" s="116" t="str">
        <f t="shared" ref="A32:A38" si="0">A9</f>
        <v>948TE_Pressure</v>
      </c>
      <c r="B32" s="117"/>
      <c r="C32" s="117"/>
      <c r="D32" s="117"/>
      <c r="E32" s="117"/>
      <c r="F32" s="117" t="str">
        <f t="shared" ref="F32:F38" si="1">F9</f>
        <v>04752889AA</v>
      </c>
      <c r="G32" s="117"/>
      <c r="H32" s="117"/>
      <c r="I32" s="117"/>
      <c r="J32" s="118">
        <f t="shared" ref="J32:J38" si="2">J9</f>
        <v>59091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5909</v>
      </c>
      <c r="R32" s="119"/>
      <c r="S32" s="119"/>
      <c r="T32" s="120">
        <f t="shared" ref="T32:T38" si="5">T9</f>
        <v>65000</v>
      </c>
      <c r="U32" s="121"/>
    </row>
    <row r="33" spans="1:21" ht="15" customHeight="1" x14ac:dyDescent="0.3">
      <c r="A33" s="116" t="str">
        <f t="shared" si="0"/>
        <v>Dog Clutch Filter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330000</v>
      </c>
      <c r="K33" s="118"/>
      <c r="L33" s="118"/>
      <c r="M33" s="118"/>
      <c r="N33" s="118"/>
      <c r="O33" s="118">
        <f t="shared" si="3"/>
        <v>1</v>
      </c>
      <c r="P33" s="118"/>
      <c r="Q33" s="119">
        <f t="shared" si="4"/>
        <v>0</v>
      </c>
      <c r="R33" s="119"/>
      <c r="S33" s="119"/>
      <c r="T33" s="120">
        <f t="shared" si="5"/>
        <v>330000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501220639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34</v>
      </c>
      <c r="B43" s="38"/>
      <c r="C43" s="38"/>
      <c r="D43" s="38"/>
      <c r="E43" s="38"/>
      <c r="F43" s="93">
        <f>F20</f>
        <v>3773999.6</v>
      </c>
      <c r="G43" s="93"/>
      <c r="H43" s="93"/>
      <c r="I43" s="94"/>
      <c r="J43" s="95">
        <f>J20</f>
        <v>639091</v>
      </c>
      <c r="K43" s="96"/>
      <c r="L43" s="96"/>
      <c r="M43" s="96"/>
      <c r="N43" s="97"/>
      <c r="O43" s="98">
        <f>O20</f>
        <v>3</v>
      </c>
      <c r="P43" s="98"/>
      <c r="Q43" s="99">
        <f>Q20</f>
        <v>30909</v>
      </c>
      <c r="R43" s="93"/>
      <c r="S43" s="93"/>
      <c r="T43" s="93">
        <f>T20</f>
        <v>670000</v>
      </c>
      <c r="U43" s="100"/>
    </row>
    <row r="44" spans="1:21" ht="17.25" thickBot="1" x14ac:dyDescent="0.35">
      <c r="A44" s="101" t="s">
        <v>35</v>
      </c>
      <c r="B44" s="102"/>
      <c r="C44" s="102"/>
      <c r="D44" s="102"/>
      <c r="E44" s="102"/>
      <c r="F44" s="103">
        <f>F21</f>
        <v>4474908.5999999996</v>
      </c>
      <c r="G44" s="103"/>
      <c r="H44" s="103"/>
      <c r="I44" s="104"/>
      <c r="J44" s="105" t="s">
        <v>36</v>
      </c>
      <c r="K44" s="102"/>
      <c r="L44" s="128" t="str">
        <f>T27</f>
        <v>장효주</v>
      </c>
      <c r="M44" s="128"/>
      <c r="N44" s="128"/>
      <c r="O44" s="105" t="s">
        <v>37</v>
      </c>
      <c r="P44" s="129"/>
      <c r="Q44" s="130" t="str">
        <f>Q21</f>
        <v>AZ제일오토미션(순천)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2025-06-19T07:46:39Z</dcterms:created>
  <dcterms:modified xsi:type="dcterms:W3CDTF">2025-06-19T07:46:39Z</dcterms:modified>
</cp:coreProperties>
</file>