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12년 12월\"/>
    </mc:Choice>
  </mc:AlternateContent>
  <xr:revisionPtr revIDLastSave="0" documentId="8_{271F99DB-5F15-47F4-838A-D57B8A12C525}" xr6:coauthVersionLast="47" xr6:coauthVersionMax="47" xr10:uidLastSave="{00000000-0000-0000-0000-000000000000}"/>
  <bookViews>
    <workbookView xWindow="7710" yWindow="2100" windowWidth="15105" windowHeight="1290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13" i="1" s="1"/>
  <c r="AB38" i="1" s="1"/>
  <c r="X14" i="1"/>
  <c r="AB15" i="1"/>
  <c r="AB40" i="1" s="1"/>
  <c r="AB16" i="1"/>
  <c r="AB41" i="1" s="1"/>
  <c r="AB17" i="1"/>
  <c r="AB18" i="1"/>
  <c r="AB19" i="1"/>
  <c r="AB45" i="1"/>
  <c r="U47" i="1"/>
  <c r="X39" i="1"/>
  <c r="X15" i="1"/>
  <c r="X40" i="1" s="1"/>
  <c r="X16" i="1"/>
  <c r="X41" i="1" s="1"/>
  <c r="X17" i="1"/>
  <c r="X42" i="1" s="1"/>
  <c r="X18" i="1"/>
  <c r="X43" i="1" s="1"/>
  <c r="X19" i="1"/>
  <c r="X44" i="1" s="1"/>
  <c r="X12" i="1"/>
  <c r="AB12" i="1" s="1"/>
  <c r="P42" i="1"/>
  <c r="D42" i="1"/>
  <c r="AB44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43" i="1"/>
  <c r="J47" i="1"/>
  <c r="A47" i="1"/>
  <c r="X38" i="1" l="1"/>
  <c r="AB14" i="1"/>
  <c r="AB39" i="1" s="1"/>
  <c r="Y22" i="1"/>
  <c r="E9" i="1" s="1"/>
  <c r="X37" i="1"/>
  <c r="AB37" i="1"/>
  <c r="Y47" i="1" l="1"/>
  <c r="E34" i="1"/>
</calcChain>
</file>

<file path=xl/sharedStrings.xml><?xml version="1.0" encoding="utf-8"?>
<sst xmlns="http://schemas.openxmlformats.org/spreadsheetml/2006/main" count="69" uniqueCount="59">
  <si>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</si>
  <si>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</si>
  <si>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</si>
  <si>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</si>
  <si>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</si>
  <si>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</si>
  <si>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</si>
  <si>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</si>
  <si>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</si>
  <si>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</si>
  <si>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</si>
  <si>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</si>
  <si>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</si>
  <si>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</si>
  <si>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</si>
  <si>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</si>
  <si>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</si>
  <si>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</si>
  <si>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</si>
  <si>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</si>
  <si>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</si>
  <si>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</si>
  <si>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</si>
  <si>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</si>
  <si>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</si>
  <si>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</si>
  <si>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</si>
  <si>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</si>
  <si>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</si>
  <si>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</si>
  <si>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</si>
  <si>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</si>
  <si>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</si>
  <si>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</si>
  <si>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</si>
  <si>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</si>
  <si>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</si>
  <si>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</si>
  <si>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</si>
  <si>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</si>
  <si>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</si>
  <si>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</si>
  <si>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</si>
  <si>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</si>
  <si>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</si>
  <si>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</si>
  <si>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</si>
  <si>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</si>
  <si>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</si>
  <si>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</si>
  <si>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안양한국오토</t>
    <phoneticPr fontId="5" type="noConversion"/>
  </si>
  <si>
    <t>경기도 군포시 금정동 1-40</t>
    <phoneticPr fontId="5" type="noConversion"/>
  </si>
  <si>
    <t>010-9220-4828</t>
    <phoneticPr fontId="5" type="noConversion"/>
  </si>
  <si>
    <t>안양한국</t>
    <phoneticPr fontId="5" type="noConversion"/>
  </si>
  <si>
    <t>VW</t>
    <phoneticPr fontId="5" type="noConversion"/>
  </si>
  <si>
    <t>02E Mechatronics</t>
    <phoneticPr fontId="5" type="noConversion"/>
  </si>
  <si>
    <t xml:space="preserve">Rebuild </t>
    <phoneticPr fontId="5" type="noConversion"/>
  </si>
  <si>
    <t>Warranty 3 month</t>
    <phoneticPr fontId="5" type="noConversion"/>
  </si>
  <si>
    <t>클론 사용시 베이직셋팅 x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</si>
</sst>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D16" sqref="D16:J16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50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41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51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42</v>
      </c>
      <c r="U5" s="138"/>
      <c r="V5" s="138"/>
      <c r="W5" s="138"/>
      <c r="X5" s="138"/>
      <c r="Y5" s="128" t="s">
        <v>6</v>
      </c>
      <c r="Z5" s="128"/>
      <c r="AA5" s="138" t="s">
        <v>43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52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44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8</v>
      </c>
      <c r="C9" s="137"/>
      <c r="D9" s="137"/>
      <c r="E9" s="143">
        <f>Y22</f>
        <v>1650000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9</v>
      </c>
      <c r="Q9" s="128"/>
      <c r="R9" s="128"/>
      <c r="S9" s="128"/>
      <c r="T9" s="138" t="s">
        <v>40</v>
      </c>
      <c r="U9" s="138"/>
      <c r="V9" s="138"/>
      <c r="W9" s="138"/>
      <c r="X9" s="138"/>
      <c r="Y9" s="128" t="s">
        <v>10</v>
      </c>
      <c r="Z9" s="128"/>
      <c r="AA9" s="138" t="s">
        <v>45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110" t="s">
        <v>13</v>
      </c>
      <c r="E11" s="109"/>
      <c r="F11" s="109"/>
      <c r="G11" s="109"/>
      <c r="H11" s="109"/>
      <c r="I11" s="109"/>
      <c r="J11" s="109"/>
      <c r="K11" s="110" t="s">
        <v>14</v>
      </c>
      <c r="L11" s="109"/>
      <c r="M11" s="109"/>
      <c r="N11" s="109"/>
      <c r="O11" s="109"/>
      <c r="P11" s="109" t="s">
        <v>15</v>
      </c>
      <c r="Q11" s="109"/>
      <c r="R11" s="109"/>
      <c r="S11" s="109"/>
      <c r="T11" s="110" t="s">
        <v>16</v>
      </c>
      <c r="U11" s="109"/>
      <c r="V11" s="109"/>
      <c r="W11" s="109"/>
      <c r="X11" s="109" t="s">
        <v>17</v>
      </c>
      <c r="Y11" s="109"/>
      <c r="Z11" s="109"/>
      <c r="AA11" s="109"/>
      <c r="AB11" s="109" t="s">
        <v>18</v>
      </c>
      <c r="AC11" s="109"/>
      <c r="AD11" s="109"/>
      <c r="AE11" s="111"/>
    </row>
    <row r="12" spans="1:31" ht="18" customHeight="1" x14ac:dyDescent="0.15">
      <c r="A12" s="8">
        <v>24</v>
      </c>
      <c r="B12" s="9">
        <v>12</v>
      </c>
      <c r="C12" s="10">
        <v>31</v>
      </c>
      <c r="D12" s="105" t="s">
        <v>55</v>
      </c>
      <c r="E12" s="106"/>
      <c r="F12" s="106"/>
      <c r="G12" s="106"/>
      <c r="H12" s="106"/>
      <c r="I12" s="106"/>
      <c r="J12" s="106"/>
      <c r="K12" s="107" t="s">
        <v>54</v>
      </c>
      <c r="L12" s="108"/>
      <c r="M12" s="108"/>
      <c r="N12" s="108"/>
      <c r="O12" s="108"/>
      <c r="P12" s="69">
        <v>1</v>
      </c>
      <c r="Q12" s="69"/>
      <c r="R12" s="69"/>
      <c r="S12" s="69"/>
      <c r="T12" s="68">
        <v>1500000</v>
      </c>
      <c r="U12" s="69"/>
      <c r="V12" s="69"/>
      <c r="W12" s="69"/>
      <c r="X12" s="69">
        <f>T12*P12</f>
        <v>1500000</v>
      </c>
      <c r="Y12" s="69"/>
      <c r="Z12" s="69"/>
      <c r="AA12" s="69"/>
      <c r="AB12" s="69">
        <f>X12*0.1</f>
        <v>150000</v>
      </c>
      <c r="AC12" s="69"/>
      <c r="AD12" s="69"/>
      <c r="AE12" s="70"/>
    </row>
    <row r="13" spans="1:31" ht="18" customHeight="1" x14ac:dyDescent="0.15">
      <c r="A13" s="8"/>
      <c r="B13" s="9"/>
      <c r="C13" s="10"/>
      <c r="D13" s="105" t="s">
        <v>56</v>
      </c>
      <c r="E13" s="106"/>
      <c r="F13" s="106"/>
      <c r="G13" s="106"/>
      <c r="H13" s="106"/>
      <c r="I13" s="106"/>
      <c r="J13" s="106"/>
      <c r="K13" s="107"/>
      <c r="L13" s="108"/>
      <c r="M13" s="108"/>
      <c r="N13" s="108"/>
      <c r="O13" s="108"/>
      <c r="P13" s="69"/>
      <c r="Q13" s="69"/>
      <c r="R13" s="69"/>
      <c r="S13" s="69"/>
      <c r="T13" s="68"/>
      <c r="U13" s="69"/>
      <c r="V13" s="69"/>
      <c r="W13" s="69"/>
      <c r="X13" s="69">
        <f t="shared" ref="X13:X19" si="0">T13*P13</f>
        <v>0</v>
      </c>
      <c r="Y13" s="69"/>
      <c r="Z13" s="69"/>
      <c r="AA13" s="69"/>
      <c r="AB13" s="69">
        <f t="shared" ref="AB13:AB19" si="1">X13*0.1</f>
        <v>0</v>
      </c>
      <c r="AC13" s="69"/>
      <c r="AD13" s="69"/>
      <c r="AE13" s="70"/>
    </row>
    <row r="14" spans="1:31" ht="18" customHeight="1" x14ac:dyDescent="0.15">
      <c r="A14" s="8"/>
      <c r="B14" s="9"/>
      <c r="C14" s="10"/>
      <c r="D14" s="105" t="s">
        <v>57</v>
      </c>
      <c r="E14" s="106"/>
      <c r="F14" s="106"/>
      <c r="G14" s="106"/>
      <c r="H14" s="106"/>
      <c r="I14" s="106"/>
      <c r="J14" s="106"/>
      <c r="K14" s="107"/>
      <c r="L14" s="108"/>
      <c r="M14" s="108"/>
      <c r="N14" s="108"/>
      <c r="O14" s="108"/>
      <c r="P14" s="69"/>
      <c r="Q14" s="69"/>
      <c r="R14" s="69"/>
      <c r="S14" s="69"/>
      <c r="T14" s="68"/>
      <c r="U14" s="69"/>
      <c r="V14" s="69"/>
      <c r="W14" s="69"/>
      <c r="X14" s="69">
        <f t="shared" si="0"/>
        <v>0</v>
      </c>
      <c r="Y14" s="69"/>
      <c r="Z14" s="69"/>
      <c r="AA14" s="69"/>
      <c r="AB14" s="69">
        <f t="shared" si="1"/>
        <v>0</v>
      </c>
      <c r="AC14" s="69"/>
      <c r="AD14" s="69"/>
      <c r="AE14" s="70"/>
    </row>
    <row r="15" spans="1:31" ht="18" customHeight="1" x14ac:dyDescent="0.15">
      <c r="A15" s="8"/>
      <c r="B15" s="9"/>
      <c r="C15" s="10"/>
      <c r="D15" s="105" t="s">
        <v>58</v>
      </c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>
        <f t="shared" si="1"/>
        <v>0</v>
      </c>
      <c r="AC15" s="69"/>
      <c r="AD15" s="69"/>
      <c r="AE15" s="70"/>
    </row>
    <row r="16" spans="1:31" ht="18" customHeight="1" x14ac:dyDescent="0.15">
      <c r="A16" s="8"/>
      <c r="B16" s="9"/>
      <c r="C16" s="10"/>
      <c r="D16" s="105"/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 t="shared" si="0"/>
        <v>0</v>
      </c>
      <c r="Y16" s="69"/>
      <c r="Z16" s="69"/>
      <c r="AA16" s="69"/>
      <c r="AB16" s="69">
        <f t="shared" si="1"/>
        <v>0</v>
      </c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>
        <f t="shared" si="1"/>
        <v>0</v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>
        <f t="shared" si="1"/>
        <v>0</v>
      </c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49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/>
      <c r="Q19" s="69"/>
      <c r="R19" s="69"/>
      <c r="S19" s="69"/>
      <c r="T19" s="68"/>
      <c r="U19" s="69"/>
      <c r="V19" s="69"/>
      <c r="W19" s="69"/>
      <c r="X19" s="69">
        <f t="shared" si="0"/>
        <v>0</v>
      </c>
      <c r="Y19" s="69"/>
      <c r="Z19" s="69"/>
      <c r="AA19" s="69"/>
      <c r="AB19" s="69">
        <f t="shared" si="1"/>
        <v>0</v>
      </c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47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/>
      <c r="Y20" s="78"/>
      <c r="Z20" s="78"/>
      <c r="AA20" s="79"/>
      <c r="AB20" s="77"/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19</v>
      </c>
      <c r="B22" s="57"/>
      <c r="C22" s="170"/>
      <c r="D22" s="170"/>
      <c r="E22" s="170"/>
      <c r="F22" s="172" t="s">
        <v>53</v>
      </c>
      <c r="G22" s="173"/>
      <c r="H22" s="173"/>
      <c r="I22" s="57" t="s">
        <v>20</v>
      </c>
      <c r="J22" s="176" t="s">
        <v>21</v>
      </c>
      <c r="K22" s="57"/>
      <c r="L22" s="57"/>
      <c r="M22" s="57"/>
      <c r="N22" s="177"/>
      <c r="O22" s="172" t="s">
        <v>46</v>
      </c>
      <c r="P22" s="173"/>
      <c r="Q22" s="173"/>
      <c r="R22" s="173"/>
      <c r="S22" s="173"/>
      <c r="T22" s="57" t="s">
        <v>20</v>
      </c>
      <c r="U22" s="59" t="s">
        <v>48</v>
      </c>
      <c r="V22" s="60"/>
      <c r="W22" s="60"/>
      <c r="X22" s="60"/>
      <c r="Y22" s="85">
        <f>SUM(X12:AE19)</f>
        <v>1650000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22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23</v>
      </c>
      <c r="B28" s="67" t="s">
        <v>24</v>
      </c>
      <c r="C28" s="67"/>
      <c r="D28" s="67"/>
      <c r="E28" s="63" t="str">
        <f>E3</f>
        <v>안양한국오토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25</v>
      </c>
      <c r="C30" s="67"/>
      <c r="D30" s="67"/>
      <c r="E30" s="101" t="str">
        <f>E5</f>
        <v>경기도 군포시 금정동 1-40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28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26</v>
      </c>
      <c r="C32" s="34"/>
      <c r="D32" s="34"/>
      <c r="E32" s="63" t="str">
        <f>E7</f>
        <v>010-9220-4828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27</v>
      </c>
      <c r="C34" s="67"/>
      <c r="D34" s="67"/>
      <c r="E34" s="103">
        <f>E9</f>
        <v>1650000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9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29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34" t="s">
        <v>31</v>
      </c>
      <c r="E36" s="65"/>
      <c r="F36" s="65"/>
      <c r="G36" s="65"/>
      <c r="H36" s="65"/>
      <c r="I36" s="65"/>
      <c r="J36" s="65"/>
      <c r="K36" s="34" t="s">
        <v>32</v>
      </c>
      <c r="L36" s="65"/>
      <c r="M36" s="65"/>
      <c r="N36" s="65"/>
      <c r="O36" s="65"/>
      <c r="P36" s="65" t="s">
        <v>33</v>
      </c>
      <c r="Q36" s="65"/>
      <c r="R36" s="65"/>
      <c r="S36" s="65"/>
      <c r="T36" s="34" t="s">
        <v>34</v>
      </c>
      <c r="U36" s="65"/>
      <c r="V36" s="65"/>
      <c r="W36" s="65"/>
      <c r="X36" s="65" t="s">
        <v>35</v>
      </c>
      <c r="Y36" s="65"/>
      <c r="Z36" s="65"/>
      <c r="AA36" s="65"/>
      <c r="AB36" s="65" t="s">
        <v>36</v>
      </c>
      <c r="AC36" s="65"/>
      <c r="AD36" s="65"/>
      <c r="AE36" s="66"/>
    </row>
    <row r="37" spans="1:31" ht="18" customHeight="1" x14ac:dyDescent="0.15">
      <c r="A37" s="11">
        <f t="shared" ref="A37:D41" si="2">A12</f>
        <v>24</v>
      </c>
      <c r="B37" s="12">
        <f t="shared" si="2"/>
        <v>12</v>
      </c>
      <c r="C37" s="13">
        <f t="shared" si="2"/>
        <v>31</v>
      </c>
      <c r="D37" s="38" t="str">
        <f t="shared" si="2"/>
        <v>02E Mechatronics</v>
      </c>
      <c r="E37" s="39"/>
      <c r="F37" s="39"/>
      <c r="G37" s="39"/>
      <c r="H37" s="39"/>
      <c r="I37" s="39"/>
      <c r="J37" s="39"/>
      <c r="K37" s="40" t="str">
        <f>K12</f>
        <v>VW</v>
      </c>
      <c r="L37" s="41"/>
      <c r="M37" s="41"/>
      <c r="N37" s="41"/>
      <c r="O37" s="41"/>
      <c r="P37" s="36">
        <f t="shared" ref="P37:P45" si="3">P12</f>
        <v>1</v>
      </c>
      <c r="Q37" s="36"/>
      <c r="R37" s="36"/>
      <c r="S37" s="36"/>
      <c r="T37" s="42">
        <f>T12</f>
        <v>1500000</v>
      </c>
      <c r="U37" s="36"/>
      <c r="V37" s="36"/>
      <c r="W37" s="36"/>
      <c r="X37" s="36">
        <f>X12</f>
        <v>1500000</v>
      </c>
      <c r="Y37" s="36"/>
      <c r="Z37" s="36"/>
      <c r="AA37" s="36"/>
      <c r="AB37" s="36">
        <f>AB12</f>
        <v>150000</v>
      </c>
      <c r="AC37" s="36"/>
      <c r="AD37" s="36"/>
      <c r="AE37" s="37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38" t="str">
        <f t="shared" si="2"/>
        <v xml:space="preserve">Rebuild </v>
      </c>
      <c r="E38" s="39"/>
      <c r="F38" s="39"/>
      <c r="G38" s="39"/>
      <c r="H38" s="39"/>
      <c r="I38" s="39"/>
      <c r="J38" s="39"/>
      <c r="K38" s="40">
        <f>K13</f>
        <v>0</v>
      </c>
      <c r="L38" s="41"/>
      <c r="M38" s="41"/>
      <c r="N38" s="41"/>
      <c r="O38" s="41"/>
      <c r="P38" s="36">
        <f t="shared" si="3"/>
        <v>0</v>
      </c>
      <c r="Q38" s="36"/>
      <c r="R38" s="36"/>
      <c r="S38" s="36"/>
      <c r="T38" s="42">
        <f>T13</f>
        <v>0</v>
      </c>
      <c r="U38" s="36"/>
      <c r="V38" s="36"/>
      <c r="W38" s="36"/>
      <c r="X38" s="36">
        <f t="shared" ref="X38:X44" si="4">X13</f>
        <v>0</v>
      </c>
      <c r="Y38" s="36"/>
      <c r="Z38" s="36"/>
      <c r="AA38" s="36"/>
      <c r="AB38" s="36">
        <f>AB13</f>
        <v>0</v>
      </c>
      <c r="AC38" s="36"/>
      <c r="AD38" s="36"/>
      <c r="AE38" s="37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38" t="str">
        <f t="shared" si="2"/>
        <v>Warranty 3 month</v>
      </c>
      <c r="E39" s="39"/>
      <c r="F39" s="39"/>
      <c r="G39" s="39"/>
      <c r="H39" s="39"/>
      <c r="I39" s="39"/>
      <c r="J39" s="39"/>
      <c r="K39" s="40">
        <f>K14</f>
        <v>0</v>
      </c>
      <c r="L39" s="41"/>
      <c r="M39" s="41"/>
      <c r="N39" s="41"/>
      <c r="O39" s="41"/>
      <c r="P39" s="36">
        <f t="shared" si="3"/>
        <v>0</v>
      </c>
      <c r="Q39" s="36"/>
      <c r="R39" s="36"/>
      <c r="S39" s="36"/>
      <c r="T39" s="42">
        <f>T14</f>
        <v>0</v>
      </c>
      <c r="U39" s="36"/>
      <c r="V39" s="36"/>
      <c r="W39" s="36"/>
      <c r="X39" s="36">
        <f t="shared" si="4"/>
        <v>0</v>
      </c>
      <c r="Y39" s="36"/>
      <c r="Z39" s="36"/>
      <c r="AA39" s="36"/>
      <c r="AB39" s="36">
        <f>AB14</f>
        <v>0</v>
      </c>
      <c r="AC39" s="36"/>
      <c r="AD39" s="36"/>
      <c r="AE39" s="37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38" t="str">
        <f t="shared" si="2"/>
        <v>클론 사용시 베이직셋팅 x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3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4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38">
        <f t="shared" si="2"/>
        <v>0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3"/>
        <v>0</v>
      </c>
      <c r="Q41" s="36"/>
      <c r="R41" s="36"/>
      <c r="S41" s="36"/>
      <c r="T41" s="42">
        <f>T16</f>
        <v>0</v>
      </c>
      <c r="U41" s="36"/>
      <c r="V41" s="36"/>
      <c r="W41" s="36"/>
      <c r="X41" s="36">
        <f t="shared" si="4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3"/>
        <v>0</v>
      </c>
      <c r="Q42" s="36"/>
      <c r="R42" s="36"/>
      <c r="S42" s="36"/>
      <c r="T42" s="42"/>
      <c r="U42" s="36"/>
      <c r="V42" s="36"/>
      <c r="W42" s="36"/>
      <c r="X42" s="36">
        <f t="shared" si="4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38">
        <f t="shared" si="5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3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4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43" t="str">
        <f t="shared" si="5"/>
        <v xml:space="preserve">      미수금 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3"/>
        <v>0</v>
      </c>
      <c r="Q44" s="36"/>
      <c r="R44" s="36"/>
      <c r="S44" s="36"/>
      <c r="T44" s="42">
        <f>T19</f>
        <v>0</v>
      </c>
      <c r="U44" s="36"/>
      <c r="V44" s="36"/>
      <c r="W44" s="36"/>
      <c r="X44" s="36">
        <f t="shared" si="4"/>
        <v>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5"/>
        <v>0</v>
      </c>
      <c r="B45" s="47">
        <f t="shared" si="5"/>
        <v>0</v>
      </c>
      <c r="C45" s="49">
        <f t="shared" si="5"/>
        <v>0</v>
      </c>
      <c r="D45" s="51" t="str">
        <f>D20</f>
        <v xml:space="preserve">농협 352 0106 5114 13 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3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>
        <f>AB20</f>
        <v>0</v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안양한국</v>
      </c>
      <c r="G47" s="30"/>
      <c r="H47" s="31"/>
      <c r="I47" s="25" t="s">
        <v>37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38</v>
      </c>
      <c r="U47" s="17" t="str">
        <f>U22</f>
        <v>합 계</v>
      </c>
      <c r="V47" s="17"/>
      <c r="W47" s="17"/>
      <c r="X47" s="17"/>
      <c r="Y47" s="19">
        <f>Y22</f>
        <v>1650000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2024-12-31T07:38:55Z</cp:lastPrinted>
  <dcterms:created xsi:type="dcterms:W3CDTF">2010-01-19T05:17:14Z</dcterms:created>
  <dcterms:modified xsi:type="dcterms:W3CDTF">2024-12-31T07:45:12Z</dcterms:modified>
</cp:coreProperties>
</file>