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C6A2E99B-402D-4B40-A37D-B96477B704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14" i="1" l="1"/>
  <c r="AC15" i="1"/>
  <c r="AC16" i="1"/>
  <c r="AC17" i="1"/>
  <c r="AC18" i="1"/>
  <c r="AC19" i="1"/>
  <c r="AC13" i="1"/>
  <c r="Y14" i="1" l="1"/>
  <c r="Y39" i="1" s="1"/>
  <c r="Y15" i="1"/>
  <c r="Y40" i="1" s="1"/>
  <c r="Y16" i="1"/>
  <c r="Y41" i="1" s="1"/>
  <c r="Y17" i="1"/>
  <c r="Y18" i="1"/>
  <c r="Y19" i="1"/>
  <c r="Y20" i="1"/>
  <c r="G48" i="1"/>
  <c r="V48" i="1"/>
  <c r="Y42" i="1"/>
  <c r="Y43" i="1"/>
  <c r="Y44" i="1"/>
  <c r="Y45" i="1"/>
  <c r="Y13" i="1"/>
  <c r="Q43" i="1"/>
  <c r="E43" i="1"/>
  <c r="AC45" i="1"/>
  <c r="E46" i="1"/>
  <c r="P48" i="1"/>
  <c r="AC41" i="1"/>
  <c r="AC39" i="1"/>
  <c r="C46" i="1"/>
  <c r="C45" i="1"/>
  <c r="C44" i="1"/>
  <c r="C42" i="1"/>
  <c r="C41" i="1"/>
  <c r="C40" i="1"/>
  <c r="C39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<sst xmlns="http://schemas.openxmlformats.org/spreadsheetml/2006/main" count="72" uniqueCount="60">
  <si>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</si>
  <si>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</si>
  <si>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</si>
  <si>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</si>
  <si>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</si>
  <si>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</si>
  <si>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</si>
  <si>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</si>
  <si>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</si>
  <si>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</si>
  <si>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</si>
  <si>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</si>
  <si>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</si>
  <si>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</si>
  <si>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</si>
  <si>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</si>
  <si>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</si>
  <si>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</si>
  <si>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</si>
  <si>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</si>
  <si>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</si>
  <si>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</si>
  <si>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</si>
  <si>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</si>
  <si>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</si>
  <si>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</si>
  <si>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</si>
  <si>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</si>
  <si>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</si>
  <si>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</si>
  <si>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</si>
  <si>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</si>
  <si>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</si>
  <si>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</si>
  <si>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</si>
  <si>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</si>
  <si>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</si>
  <si>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</si>
  <si>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</si>
  <si>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</si>
  <si>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</si>
  <si>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</si>
  <si>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</si>
  <si>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</si>
  <si>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</si>
  <si>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</si>
  <si>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</si>
  <si>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</si>
  <si>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 xml:space="preserve">          합계금액
</t>
    <phoneticPr fontId="5" type="noConversion"/>
  </si>
  <si>
    <t>대덕오토밋션</t>
    <phoneticPr fontId="5" type="noConversion"/>
  </si>
  <si>
    <t>대전광역시 대덕구 신탄진로614</t>
    <phoneticPr fontId="5" type="noConversion"/>
  </si>
  <si>
    <t>010-5452-4454</t>
    <phoneticPr fontId="5" type="noConversion"/>
  </si>
  <si>
    <t>대덕오토</t>
    <phoneticPr fontId="5" type="noConversion"/>
  </si>
  <si>
    <t>0B5 Repair Wire</t>
    <phoneticPr fontId="5" type="noConversion"/>
  </si>
  <si>
    <t>BorgWarner</t>
    <phoneticPr fontId="5" type="noConversion"/>
  </si>
  <si>
    <t>0B5 DISC PACK</t>
    <phoneticPr fontId="5" type="noConversion"/>
  </si>
  <si>
    <t>0B5 Solenoid</t>
    <phoneticPr fontId="5" type="noConversion"/>
  </si>
  <si>
    <t>0B5 Filter Set</t>
    <phoneticPr fontId="5" type="noConversion"/>
  </si>
  <si>
    <t>BTS</t>
    <phoneticPr fontId="5" type="noConversion"/>
  </si>
  <si>
    <t>352 0106 5114 13 농협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</si>
</sst>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B1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SUM(Y13:AF19)</f>
        <v>821700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20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490000</v>
      </c>
      <c r="V13" s="51"/>
      <c r="W13" s="51"/>
      <c r="X13" s="51"/>
      <c r="Y13" s="51">
        <f>U13*Q13</f>
        <v>490000</v>
      </c>
      <c r="Z13" s="51"/>
      <c r="AA13" s="51"/>
      <c r="AB13" s="51"/>
      <c r="AC13" s="51">
        <f>U13*0.1</f>
        <v>49000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 t="s">
        <v>54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130000</v>
      </c>
      <c r="V14" s="51"/>
      <c r="W14" s="51"/>
      <c r="X14" s="51"/>
      <c r="Y14" s="51">
        <f t="shared" ref="Y14:Y20" si="0">U14*Q14</f>
        <v>130000</v>
      </c>
      <c r="Z14" s="51"/>
      <c r="AA14" s="51"/>
      <c r="AB14" s="51"/>
      <c r="AC14" s="51">
        <f t="shared" ref="AC14:AC19" si="1">U14*0.1</f>
        <v>13000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 t="s">
        <v>54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72000</v>
      </c>
      <c r="V15" s="51"/>
      <c r="W15" s="51"/>
      <c r="X15" s="51"/>
      <c r="Y15" s="51">
        <f t="shared" si="0"/>
        <v>72000</v>
      </c>
      <c r="Z15" s="51"/>
      <c r="AA15" s="51"/>
      <c r="AB15" s="51"/>
      <c r="AC15" s="51">
        <f t="shared" si="1"/>
        <v>7200</v>
      </c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 t="s">
        <v>58</v>
      </c>
      <c r="M16" s="50"/>
      <c r="N16" s="50"/>
      <c r="O16" s="50"/>
      <c r="P16" s="50"/>
      <c r="Q16" s="51">
        <v>1</v>
      </c>
      <c r="R16" s="51"/>
      <c r="S16" s="51"/>
      <c r="T16" s="51"/>
      <c r="U16" s="68">
        <v>55000</v>
      </c>
      <c r="V16" s="51"/>
      <c r="W16" s="51"/>
      <c r="X16" s="51"/>
      <c r="Y16" s="51">
        <f t="shared" si="0"/>
        <v>55000</v>
      </c>
      <c r="Z16" s="51"/>
      <c r="AA16" s="51"/>
      <c r="AB16" s="51"/>
      <c r="AC16" s="51">
        <f t="shared" si="1"/>
        <v>5500</v>
      </c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>
        <f t="shared" si="1"/>
        <v>0</v>
      </c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>
        <f t="shared" si="1"/>
        <v>0</v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>
        <f t="shared" si="1"/>
        <v>0</v>
      </c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46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19</v>
      </c>
      <c r="V23" s="154" t="s">
        <v>45</v>
      </c>
      <c r="W23" s="155"/>
      <c r="X23" s="155"/>
      <c r="Y23" s="155"/>
      <c r="Z23" s="122">
        <f>SUM(F10,Y20)</f>
        <v>821700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대덕오토밋션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대전광역시 대덕구 신탄진로614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010-5452-4454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47</v>
      </c>
      <c r="D35" s="137"/>
      <c r="E35" s="137"/>
      <c r="F35" s="144">
        <f>F10</f>
        <v>821700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v>5</v>
      </c>
      <c r="D38" s="13">
        <f t="shared" si="2"/>
        <v>20</v>
      </c>
      <c r="E38" s="146" t="str">
        <f t="shared" si="2"/>
        <v>0B5 Repair Wire</v>
      </c>
      <c r="F38" s="147"/>
      <c r="G38" s="147"/>
      <c r="H38" s="147"/>
      <c r="I38" s="147"/>
      <c r="J38" s="147"/>
      <c r="K38" s="147"/>
      <c r="L38" s="148" t="str">
        <f>L13</f>
        <v>BorgWarner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490000</v>
      </c>
      <c r="V38" s="150"/>
      <c r="W38" s="150"/>
      <c r="X38" s="150"/>
      <c r="Y38" s="150">
        <f>Y13</f>
        <v>490000</v>
      </c>
      <c r="Z38" s="150"/>
      <c r="AA38" s="150"/>
      <c r="AB38" s="150"/>
      <c r="AC38" s="150">
        <f>AC13</f>
        <v>49000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DISC PACK</v>
      </c>
      <c r="F39" s="147"/>
      <c r="G39" s="147"/>
      <c r="H39" s="147"/>
      <c r="I39" s="147"/>
      <c r="J39" s="147"/>
      <c r="K39" s="147"/>
      <c r="L39" s="148" t="str">
        <f>L14</f>
        <v>BorgWarner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130000</v>
      </c>
      <c r="V39" s="150"/>
      <c r="W39" s="150"/>
      <c r="X39" s="150"/>
      <c r="Y39" s="150">
        <f t="shared" ref="Y39:Y45" si="4">Y14</f>
        <v>130000</v>
      </c>
      <c r="Z39" s="150"/>
      <c r="AA39" s="150"/>
      <c r="AB39" s="150"/>
      <c r="AC39" s="150">
        <f>AC14</f>
        <v>13000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Solenoid</v>
      </c>
      <c r="F40" s="147"/>
      <c r="G40" s="147"/>
      <c r="H40" s="147"/>
      <c r="I40" s="147"/>
      <c r="J40" s="147"/>
      <c r="K40" s="147"/>
      <c r="L40" s="148" t="str">
        <f>L15</f>
        <v>BorgWarner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72000</v>
      </c>
      <c r="V40" s="150"/>
      <c r="W40" s="150"/>
      <c r="X40" s="150"/>
      <c r="Y40" s="150">
        <f t="shared" si="4"/>
        <v>72000</v>
      </c>
      <c r="Z40" s="150"/>
      <c r="AA40" s="150"/>
      <c r="AB40" s="150"/>
      <c r="AC40" s="150">
        <f>AC15</f>
        <v>7200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0B5 Filter Set</v>
      </c>
      <c r="F41" s="147"/>
      <c r="G41" s="147"/>
      <c r="H41" s="147"/>
      <c r="I41" s="147"/>
      <c r="J41" s="147"/>
      <c r="K41" s="147"/>
      <c r="L41" s="148" t="str">
        <f>L16</f>
        <v>BTS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55000</v>
      </c>
      <c r="V41" s="150"/>
      <c r="W41" s="150"/>
      <c r="X41" s="150"/>
      <c r="Y41" s="150">
        <f t="shared" si="4"/>
        <v>55000</v>
      </c>
      <c r="Z41" s="150"/>
      <c r="AA41" s="150"/>
      <c r="AB41" s="150"/>
      <c r="AC41" s="150">
        <f>AC16</f>
        <v>5500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352 0106 5114 13 농협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대덕오토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821700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Z13:AB20 B37:E46 L44:P45 R44:T45 Q44:Q46 U23:U46 Y46 AC38:AF43 B48:AF49 AD44:AF45 AC44:AC46 V38:AB45 Y13:Y21 AC13:AC21 AD13:AF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2024-12-20T06:41:15Z</cp:lastPrinted>
  <dcterms:created xsi:type="dcterms:W3CDTF">2010-01-19T05:17:14Z</dcterms:created>
  <dcterms:modified xsi:type="dcterms:W3CDTF">2024-12-20T07:20:40Z</dcterms:modified>
</cp:coreProperties>
</file>